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Kaushik sir\Reports\SoP\2023-24\Q-3\"/>
    </mc:Choice>
  </mc:AlternateContent>
  <bookViews>
    <workbookView xWindow="0" yWindow="0" windowWidth="23040" windowHeight="9192" tabRatio="943"/>
  </bookViews>
  <sheets>
    <sheet name="INDEX" sheetId="39" r:id="rId1"/>
    <sheet name="SoP001" sheetId="70" r:id="rId2"/>
    <sheet name="SoP 003" sheetId="6" r:id="rId3"/>
    <sheet name="SoP 004" sheetId="7" r:id="rId4"/>
    <sheet name="SoP 005" sheetId="62" r:id="rId5"/>
    <sheet name="SoP 006" sheetId="10" r:id="rId6"/>
    <sheet name="SOP011-(AG)" sheetId="75" r:id="rId7"/>
    <sheet name="SOP011-(JGY)" sheetId="76" r:id="rId8"/>
    <sheet name="SOP011-(OTHER THAN AG-JGY)" sheetId="77" r:id="rId9"/>
    <sheet name="SOP011-(OVERALL)" sheetId="78" r:id="rId10"/>
    <sheet name="SoP013" sheetId="28" r:id="rId11"/>
    <sheet name="SoP016" sheetId="1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">#REF!</definedName>
    <definedName name="\1">#REF!</definedName>
    <definedName name="\2">[1]TLPPOCT!#REF!</definedName>
    <definedName name="\a">#REF!</definedName>
    <definedName name="\b">#REF!</definedName>
    <definedName name="__123Graph_A" hidden="1">'[2]mpmla wise pp0001'!$A$166:$A$172</definedName>
    <definedName name="__123Graph_B" hidden="1">'[2]mpmla wise pp0001'!#REF!</definedName>
    <definedName name="__123Graph_C" hidden="1">'[2]mpmla wise pp0001'!$B$166:$B$172</definedName>
    <definedName name="__123Graph_D" hidden="1">'[2]mpmla wise pp0001'!#REF!</definedName>
    <definedName name="__123Graph_E" hidden="1">'[2]mpmla wise pp0001'!$C$166:$C$172</definedName>
    <definedName name="__123Graph_F" hidden="1">'[2]mpmla wise pp0001'!#REF!</definedName>
    <definedName name="__123Graph_X" hidden="1">'[2]mpmla wise pp0001'!#REF!</definedName>
    <definedName name="_1" localSheetId="0">#REF!</definedName>
    <definedName name="_1" localSheetId="1">#REF!</definedName>
    <definedName name="_1" localSheetId="6">#REF!</definedName>
    <definedName name="_1" localSheetId="7">#REF!</definedName>
    <definedName name="_1" localSheetId="8">#REF!</definedName>
    <definedName name="_1" localSheetId="9">#REF!</definedName>
    <definedName name="_1">#REF!</definedName>
    <definedName name="_2" localSheetId="6">[1]TLPPOCT!#REF!</definedName>
    <definedName name="_2" localSheetId="7">[1]TLPPOCT!#REF!</definedName>
    <definedName name="_2" localSheetId="8">[1]TLPPOCT!#REF!</definedName>
    <definedName name="_2" localSheetId="9">[1]TLPPOCT!#REF!</definedName>
    <definedName name="_2">[1]TLPPOCT!#REF!</definedName>
    <definedName name="_a" localSheetId="0">#REF!</definedName>
    <definedName name="_a" localSheetId="1">#REF!</definedName>
    <definedName name="_a" localSheetId="6">#REF!</definedName>
    <definedName name="_a" localSheetId="7">#REF!</definedName>
    <definedName name="_a" localSheetId="8">#REF!</definedName>
    <definedName name="_a" localSheetId="9">#REF!</definedName>
    <definedName name="_a">#REF!</definedName>
    <definedName name="_b" localSheetId="0">#REF!</definedName>
    <definedName name="_b" localSheetId="1">#REF!</definedName>
    <definedName name="_b" localSheetId="6">#REF!</definedName>
    <definedName name="_b" localSheetId="7">#REF!</definedName>
    <definedName name="_b" localSheetId="8">#REF!</definedName>
    <definedName name="_b" localSheetId="9">#REF!</definedName>
    <definedName name="_b">#REF!</definedName>
    <definedName name="_Key1" hidden="1">[2]zpF0001!$E$39:$E$78</definedName>
    <definedName name="_Key2" hidden="1">[2]zpF0001!$O$149:$O$158</definedName>
    <definedName name="_Order1" hidden="1">255</definedName>
    <definedName name="_Order2" hidden="1">255</definedName>
    <definedName name="_Sort" hidden="1">[2]zpF0001!$A$39:$CB$78</definedName>
    <definedName name="a">[3]shp_T_D_drive!$A$1:$AE$31</definedName>
    <definedName name="a_51">[4]shp_T_D_drive!$A$1:$AE$31</definedName>
    <definedName name="a_52">[4]shp_T_D_drive!$A$1:$AE$31</definedName>
    <definedName name="aa">[3]shp_T_D_drive!$A$1:$AE$31</definedName>
    <definedName name="aa_51">[4]shp_T_D_drive!$A$1:$AE$31</definedName>
    <definedName name="aa_52">[4]shp_T_D_drive!$A$1:$AE$31</definedName>
    <definedName name="aaa" hidden="1">'[5]mpmla wise pp01_02'!#REF!</definedName>
    <definedName name="agmeter" localSheetId="0">#REF!</definedName>
    <definedName name="agmeter" localSheetId="1">#REF!</definedName>
    <definedName name="agmeter" localSheetId="6">#REF!</definedName>
    <definedName name="agmeter" localSheetId="7">#REF!</definedName>
    <definedName name="agmeter" localSheetId="8">#REF!</definedName>
    <definedName name="agmeter" localSheetId="9">#REF!</definedName>
    <definedName name="agmeter">#REF!</definedName>
    <definedName name="agmeter_51" localSheetId="0">#REF!</definedName>
    <definedName name="agmeter_51" localSheetId="1">#REF!</definedName>
    <definedName name="agmeter_51" localSheetId="6">#REF!</definedName>
    <definedName name="agmeter_51" localSheetId="7">#REF!</definedName>
    <definedName name="agmeter_51" localSheetId="8">#REF!</definedName>
    <definedName name="agmeter_51" localSheetId="9">#REF!</definedName>
    <definedName name="agmeter_51">#REF!</definedName>
    <definedName name="agmeter_52" localSheetId="0">#REF!</definedName>
    <definedName name="agmeter_52" localSheetId="1">#REF!</definedName>
    <definedName name="agmeter_52" localSheetId="6">#REF!</definedName>
    <definedName name="agmeter_52" localSheetId="7">#REF!</definedName>
    <definedName name="agmeter_52" localSheetId="8">#REF!</definedName>
    <definedName name="agmeter_52" localSheetId="9">#REF!</definedName>
    <definedName name="agmeter_52">#REF!</definedName>
    <definedName name="as">[3]shp_T_D_drive!$A$1:$AE$31</definedName>
    <definedName name="as_51">[4]shp_T_D_drive!$A$1:$AE$31</definedName>
    <definedName name="as_52">[4]shp_T_D_drive!$A$1:$AE$31</definedName>
    <definedName name="_xlnm.Database">#REF!</definedName>
    <definedName name="ert">#REF!</definedName>
    <definedName name="Excel_BuiltIn_Database" localSheetId="0">#REF!</definedName>
    <definedName name="Excel_BuiltIn_Database" localSheetId="1">#REF!</definedName>
    <definedName name="Excel_BuiltIn_Database" localSheetId="6">#REF!</definedName>
    <definedName name="Excel_BuiltIn_Database" localSheetId="7">#REF!</definedName>
    <definedName name="Excel_BuiltIn_Database" localSheetId="8">#REF!</definedName>
    <definedName name="Excel_BuiltIn_Database" localSheetId="9">#REF!</definedName>
    <definedName name="Excel_BuiltIn_Database">#REF!</definedName>
    <definedName name="Excel_BuiltIn_Database_51" localSheetId="0">#REF!</definedName>
    <definedName name="Excel_BuiltIn_Database_51" localSheetId="1">#REF!</definedName>
    <definedName name="Excel_BuiltIn_Database_51" localSheetId="6">#REF!</definedName>
    <definedName name="Excel_BuiltIn_Database_51" localSheetId="7">#REF!</definedName>
    <definedName name="Excel_BuiltIn_Database_51" localSheetId="8">#REF!</definedName>
    <definedName name="Excel_BuiltIn_Database_51" localSheetId="9">#REF!</definedName>
    <definedName name="Excel_BuiltIn_Database_51">#REF!</definedName>
    <definedName name="Excel_BuiltIn_Database_52" localSheetId="0">#REF!</definedName>
    <definedName name="Excel_BuiltIn_Database_52" localSheetId="1">#REF!</definedName>
    <definedName name="Excel_BuiltIn_Database_52" localSheetId="6">#REF!</definedName>
    <definedName name="Excel_BuiltIn_Database_52" localSheetId="7">#REF!</definedName>
    <definedName name="Excel_BuiltIn_Database_52" localSheetId="8">#REF!</definedName>
    <definedName name="Excel_BuiltIn_Database_52" localSheetId="9">#REF!</definedName>
    <definedName name="Excel_BuiltIn_Database_52">#REF!</definedName>
    <definedName name="Excel1223">#REF!</definedName>
    <definedName name="HTML_CodePage" hidden="1">1252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_xlnm.Print_Area" localSheetId="0">INDEX!$A$1:$C$13</definedName>
    <definedName name="_xlnm.Print_Area" localSheetId="2">'SoP 003'!$A$1:$K$218</definedName>
    <definedName name="_xlnm.Print_Area" localSheetId="3">'SoP 004'!$A$1:$D$13</definedName>
    <definedName name="_xlnm.Print_Area" localSheetId="4">'SoP 005'!$A$1:$G$12</definedName>
    <definedName name="_xlnm.Print_Area" localSheetId="5">'SoP 006'!$A$1:$G$8</definedName>
    <definedName name="_xlnm.Print_Area" localSheetId="1">'SoP001'!$A$1:$J$12</definedName>
    <definedName name="_xlnm.Print_Area" localSheetId="6">'SOP011-(AG)'!$A$1:$H$21</definedName>
    <definedName name="_xlnm.Print_Area" localSheetId="7">'SOP011-(JGY)'!$A$1:$H$21</definedName>
    <definedName name="_xlnm.Print_Area" localSheetId="8">'SOP011-(OTHER THAN AG-JGY)'!$A$1:$H$21</definedName>
    <definedName name="_xlnm.Print_Area" localSheetId="9">'SOP011-(OVERALL)'!$A$1:$H$21</definedName>
    <definedName name="_xlnm.Print_Area" localSheetId="10">'SoP013'!$A$1:$F$8</definedName>
    <definedName name="_xlnm.Print_Area" localSheetId="11">'SoP016'!$A$1:$E$19</definedName>
    <definedName name="q">[6]shp_T_D_drive!$A$1:$AE$31</definedName>
    <definedName name="q_51">[7]shp_T_D_drive!$A$1:$AE$31</definedName>
    <definedName name="q_52">[7]shp_T_D_drive!$A$1:$AE$31</definedName>
    <definedName name="ss">[3]shp_T_D_drive!$A$1:$AE$31</definedName>
    <definedName name="ss_51">[4]shp_T_D_drive!$A$1:$AE$31</definedName>
    <definedName name="ss_52">[4]shp_T_D_drive!$A$1:$AE$31</definedName>
    <definedName name="t">[3]shp_T_D_drive!$A$1:$AE$31</definedName>
    <definedName name="t_51">[4]shp_T_D_drive!$A$1:$AE$31</definedName>
    <definedName name="t_52">[4]shp_T_D_drive!$A$1:$AE$31</definedName>
    <definedName name="tr">#REF!</definedName>
    <definedName name="ttrertr">#REF!</definedName>
    <definedName name="work_pp_0601" localSheetId="6">[1]TLPPOCT!#REF!</definedName>
    <definedName name="work_pp_0601" localSheetId="7">[1]TLPPOCT!#REF!</definedName>
    <definedName name="work_pp_0601" localSheetId="8">[1]TLPPOCT!#REF!</definedName>
    <definedName name="work_pp_0601" localSheetId="9">[1]TLPPOCT!#REF!</definedName>
    <definedName name="work_pp_0601">[1]TLPPOCT!#REF!</definedName>
    <definedName name="xyz" hidden="1">'[5]mpmla wise pp01_02'!#REF!</definedName>
    <definedName name="y">#REF!</definedName>
  </definedNames>
  <calcPr calcId="162913"/>
  <fileRecoveryPr autoRecover="0"/>
</workbook>
</file>

<file path=xl/calcChain.xml><?xml version="1.0" encoding="utf-8"?>
<calcChain xmlns="http://schemas.openxmlformats.org/spreadsheetml/2006/main">
  <c r="F21" i="78" l="1"/>
  <c r="D15" i="78"/>
  <c r="B15" i="78"/>
  <c r="B21" i="78" s="1"/>
  <c r="F14" i="78"/>
  <c r="D14" i="78"/>
  <c r="B14" i="78"/>
  <c r="B20" i="78" s="1"/>
  <c r="F19" i="78"/>
  <c r="D13" i="78"/>
  <c r="B13" i="78"/>
  <c r="B19" i="78" s="1"/>
  <c r="F21" i="77"/>
  <c r="H21" i="77" s="1"/>
  <c r="F20" i="77"/>
  <c r="H20" i="77" s="1"/>
  <c r="F19" i="77"/>
  <c r="H19" i="77" s="1"/>
  <c r="F15" i="77"/>
  <c r="H15" i="77" s="1"/>
  <c r="D15" i="77"/>
  <c r="F14" i="77"/>
  <c r="H14" i="77" s="1"/>
  <c r="D14" i="77"/>
  <c r="F13" i="77"/>
  <c r="H13" i="77" s="1"/>
  <c r="D13" i="77"/>
  <c r="F9" i="77"/>
  <c r="B15" i="77"/>
  <c r="B21" i="77" s="1"/>
  <c r="F8" i="77"/>
  <c r="B14" i="77"/>
  <c r="B20" i="77" s="1"/>
  <c r="F7" i="77"/>
  <c r="B13" i="77"/>
  <c r="B19" i="77" s="1"/>
  <c r="F21" i="76"/>
  <c r="H21" i="76" s="1"/>
  <c r="F20" i="76"/>
  <c r="H20" i="76" s="1"/>
  <c r="F19" i="76"/>
  <c r="H19" i="76" s="1"/>
  <c r="F15" i="76"/>
  <c r="H15" i="76" s="1"/>
  <c r="D15" i="76"/>
  <c r="F14" i="76"/>
  <c r="H14" i="76" s="1"/>
  <c r="D14" i="76"/>
  <c r="F13" i="76"/>
  <c r="H13" i="76" s="1"/>
  <c r="D13" i="76"/>
  <c r="F9" i="76"/>
  <c r="B15" i="76"/>
  <c r="B21" i="76" s="1"/>
  <c r="F8" i="76"/>
  <c r="B14" i="76"/>
  <c r="B20" i="76" s="1"/>
  <c r="F7" i="76"/>
  <c r="B13" i="76"/>
  <c r="B19" i="76" s="1"/>
  <c r="F21" i="75"/>
  <c r="H21" i="75" s="1"/>
  <c r="F20" i="75"/>
  <c r="H20" i="75" s="1"/>
  <c r="F19" i="75"/>
  <c r="H19" i="75" s="1"/>
  <c r="F15" i="75"/>
  <c r="H15" i="75" s="1"/>
  <c r="D15" i="75"/>
  <c r="B15" i="75"/>
  <c r="B21" i="75" s="1"/>
  <c r="F14" i="75"/>
  <c r="H14" i="75" s="1"/>
  <c r="D14" i="75"/>
  <c r="B14" i="75"/>
  <c r="B20" i="75" s="1"/>
  <c r="F13" i="75"/>
  <c r="H13" i="75" s="1"/>
  <c r="D13" i="75"/>
  <c r="B13" i="75"/>
  <c r="B19" i="75" s="1"/>
  <c r="F9" i="75"/>
  <c r="F8" i="75"/>
  <c r="F7" i="75"/>
  <c r="F15" i="78" l="1"/>
  <c r="F7" i="78"/>
  <c r="H19" i="78"/>
  <c r="F13" i="78"/>
  <c r="H15" i="78"/>
  <c r="H13" i="78"/>
  <c r="F9" i="78"/>
  <c r="H14" i="78"/>
  <c r="H21" i="78"/>
  <c r="F20" i="78"/>
  <c r="H20" i="78" s="1"/>
  <c r="F8" i="78"/>
  <c r="I12" i="70"/>
  <c r="J12" i="70"/>
  <c r="H12" i="70"/>
  <c r="B8" i="28" l="1"/>
  <c r="C8" i="28"/>
  <c r="E8" i="28"/>
  <c r="D7" i="28"/>
  <c r="F7" i="28" s="1"/>
  <c r="D6" i="28"/>
  <c r="F6" i="28" s="1"/>
  <c r="F7" i="10"/>
  <c r="D7" i="10"/>
  <c r="C7" i="10"/>
  <c r="E6" i="10"/>
  <c r="G6" i="10" s="1"/>
  <c r="D12" i="70"/>
  <c r="E12" i="70"/>
  <c r="F12" i="70"/>
  <c r="G12" i="70"/>
  <c r="C12" i="70"/>
  <c r="C27" i="6"/>
  <c r="D27" i="6"/>
  <c r="E27" i="6"/>
  <c r="F27" i="6"/>
  <c r="G27" i="6"/>
  <c r="H27" i="6"/>
  <c r="B27" i="6"/>
  <c r="I27" i="6" l="1"/>
  <c r="J27" i="6" s="1"/>
  <c r="D8" i="28"/>
  <c r="F8" i="28" l="1"/>
  <c r="E7" i="10"/>
  <c r="G7" i="10" s="1"/>
</calcChain>
</file>

<file path=xl/sharedStrings.xml><?xml version="1.0" encoding="utf-8"?>
<sst xmlns="http://schemas.openxmlformats.org/spreadsheetml/2006/main" count="363" uniqueCount="223">
  <si>
    <t>Likely number of consumers influenced</t>
  </si>
  <si>
    <t>Internet</t>
  </si>
  <si>
    <t>Sr. No.</t>
  </si>
  <si>
    <t>Name of area</t>
  </si>
  <si>
    <t>FH</t>
  </si>
  <si>
    <t>NFH</t>
  </si>
  <si>
    <t>FA</t>
  </si>
  <si>
    <t>Departmental</t>
  </si>
  <si>
    <t>TOTAL</t>
  </si>
  <si>
    <t>A(i)</t>
  </si>
  <si>
    <t>A(ii)</t>
  </si>
  <si>
    <t>A(iii)</t>
  </si>
  <si>
    <t>B(i)</t>
  </si>
  <si>
    <t>B(ii)</t>
  </si>
  <si>
    <t>C(i)</t>
  </si>
  <si>
    <t>C(ii)</t>
  </si>
  <si>
    <t>D(i)</t>
  </si>
  <si>
    <t>D(ii)</t>
  </si>
  <si>
    <t>E(i)</t>
  </si>
  <si>
    <t>E(ii)</t>
  </si>
  <si>
    <t>F(i)</t>
  </si>
  <si>
    <t>F(ii)</t>
  </si>
  <si>
    <t>F(iii)</t>
  </si>
  <si>
    <t>F(iv)</t>
  </si>
  <si>
    <t>G</t>
  </si>
  <si>
    <t>H</t>
  </si>
  <si>
    <t>Classification</t>
  </si>
  <si>
    <t>Total complaints</t>
  </si>
  <si>
    <t>No.of complaints redressed during the month</t>
  </si>
  <si>
    <t>In stipulated time</t>
  </si>
  <si>
    <t>Beyond stipulated time</t>
  </si>
  <si>
    <t>Total (5) to (8)</t>
  </si>
  <si>
    <t>Within 50% of stipulated time</t>
  </si>
  <si>
    <t>Within stipulated time</t>
  </si>
  <si>
    <t>Upto double the stipulated time</t>
  </si>
  <si>
    <t>More than double the stipulated time</t>
  </si>
  <si>
    <t>Balance complaints to be redressed (4) - (9)</t>
  </si>
  <si>
    <t>Performa SoP 003 B:</t>
  </si>
  <si>
    <t>Performa SoP 004</t>
  </si>
  <si>
    <t>Month</t>
  </si>
  <si>
    <t>No. of complaints registered at the meeting</t>
  </si>
  <si>
    <t>Performa SoP 005 B: Action taken report by the Redressal Committee</t>
  </si>
  <si>
    <t>% failure rate of Distribution transformer</t>
  </si>
  <si>
    <t>A</t>
  </si>
  <si>
    <t>B</t>
  </si>
  <si>
    <t>C=A+B</t>
  </si>
  <si>
    <t>D</t>
  </si>
  <si>
    <t>H= (D) * 100/C</t>
  </si>
  <si>
    <t>Consumer Category</t>
  </si>
  <si>
    <t>Total No. of defective / faulty meter</t>
  </si>
  <si>
    <t>No. of faulty Meters repaired and replaced</t>
  </si>
  <si>
    <t>3=2+1</t>
  </si>
  <si>
    <t>5=3-4</t>
  </si>
  <si>
    <t>Single Phase</t>
  </si>
  <si>
    <t>Three Phase</t>
  </si>
  <si>
    <t>Event</t>
  </si>
  <si>
    <t xml:space="preserve">Compensation </t>
  </si>
  <si>
    <t>No. of cases where compensation was given (in numbers)</t>
  </si>
  <si>
    <t>Amt.of compensation paid (in Rs.)</t>
  </si>
  <si>
    <t>Duty to provide supply</t>
  </si>
  <si>
    <t>a) New connection</t>
  </si>
  <si>
    <t>b) Additional load</t>
  </si>
  <si>
    <t>d) Shifting service connection</t>
  </si>
  <si>
    <t>e) Transfer of service connection</t>
  </si>
  <si>
    <t>f) Change in tariff category of consumer</t>
  </si>
  <si>
    <t>Complaints in billing</t>
  </si>
  <si>
    <t>Replacement of meters</t>
  </si>
  <si>
    <t>Interruption of supply</t>
  </si>
  <si>
    <t>Voltage fluctuations and complaints</t>
  </si>
  <si>
    <t xml:space="preserve">Responding to consumers complaints </t>
  </si>
  <si>
    <t>Grievance Handling</t>
  </si>
  <si>
    <t>Rs.50 for non reply within the period prescribed in Regulations</t>
  </si>
  <si>
    <t>LT Rs.25 per day of delay maximum Rs.2,500 and HT Rs. 250 per day of delay maximum of Rs. 5,000/-</t>
  </si>
  <si>
    <t>LT Rs.25 for every 6 hrs. of delay maximum of Rs.500 and HT Rs. 50 for every 6 hrs. delay maximum Rs. 1000</t>
  </si>
  <si>
    <t>Rs. 25 for each day of delay maximum Rs. 500</t>
  </si>
  <si>
    <t>Rs. 25 for failure in handling grievance.</t>
  </si>
  <si>
    <t>Rs.50 per day of delay from the limit specified in the performance regulations</t>
  </si>
  <si>
    <t>TOTAL :-</t>
  </si>
  <si>
    <t>c) Temporary supply</t>
  </si>
  <si>
    <t>Performa SoP 016 : Compensation details</t>
  </si>
  <si>
    <t xml:space="preserve">…NIL… </t>
  </si>
  <si>
    <t>……NIL…..</t>
  </si>
  <si>
    <t>Details about media</t>
  </si>
  <si>
    <t xml:space="preserve">COMPENSATION DETAILS   </t>
  </si>
  <si>
    <t>Sabarmati</t>
  </si>
  <si>
    <t>Mehsana</t>
  </si>
  <si>
    <t>Palanpur</t>
  </si>
  <si>
    <t>Himatnagar</t>
  </si>
  <si>
    <t>Display board of SOP at circle, Division &amp; S/Dn</t>
  </si>
  <si>
    <t xml:space="preserve">Display board of Name of information officers under RTI Act 2005 at Circle,Division,Sub- division offices.   </t>
  </si>
  <si>
    <t xml:space="preserve">Advertisement through Daily News papers </t>
  </si>
  <si>
    <t xml:space="preserve">Pamphlets distributed among public </t>
  </si>
  <si>
    <t xml:space="preserve">Advertisement through slide in TV / Banners </t>
  </si>
  <si>
    <t>Notice Board</t>
  </si>
  <si>
    <t>Verbal &amp; Notice Board at  CCC</t>
  </si>
  <si>
    <t>Daily News papers</t>
  </si>
  <si>
    <t>T V Channels</t>
  </si>
  <si>
    <t>Energy Bill</t>
  </si>
  <si>
    <t>No. of complaints pending at the end of the meeting</t>
  </si>
  <si>
    <t>Total</t>
  </si>
  <si>
    <t>Class</t>
  </si>
  <si>
    <t>11KV</t>
  </si>
  <si>
    <t>Sr.
No</t>
  </si>
  <si>
    <t>Ni - Number of Customers for each sustained interruptions (in numbers)</t>
  </si>
  <si>
    <r>
      <t>N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 xml:space="preserve"> - Total No of customers served 
(in Numbers)</t>
    </r>
  </si>
  <si>
    <t>Ri =
Restoration Time for each sustained interruption event 
(in hours)</t>
  </si>
  <si>
    <t>Ni - Number of interrupted Customers for each sustained interruption event
(in numbers)</t>
  </si>
  <si>
    <t>5 = 3 * 4</t>
  </si>
  <si>
    <t>SoP 011 - C : Momentary Average Interruption Frequency Index (MAIFI) for JGY category</t>
  </si>
  <si>
    <r>
      <t>IM</t>
    </r>
    <r>
      <rPr>
        <b/>
        <vertAlign val="subscript"/>
        <sz val="10"/>
        <rFont val="Arial"/>
        <family val="2"/>
      </rPr>
      <t>i</t>
    </r>
    <r>
      <rPr>
        <b/>
        <sz val="10"/>
        <rFont val="Arial"/>
        <family val="2"/>
      </rPr>
      <t xml:space="preserve"> =
Number of Momentary interruptions for the month
(in numbers)</t>
    </r>
  </si>
  <si>
    <r>
      <t>N</t>
    </r>
    <r>
      <rPr>
        <b/>
        <vertAlign val="subscript"/>
        <sz val="10"/>
        <rFont val="Arial"/>
        <family val="2"/>
      </rPr>
      <t>mi</t>
    </r>
    <r>
      <rPr>
        <b/>
        <sz val="10"/>
        <rFont val="Arial"/>
        <family val="2"/>
      </rPr>
      <t xml:space="preserve"> =
Total no of customers for each momentary interruptions 
(in numbers)</t>
    </r>
  </si>
  <si>
    <r>
      <t>N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 xml:space="preserve"> -
Total no of customers served
(in numbers)</t>
    </r>
  </si>
  <si>
    <t>SoP 011 - C : Momentary Average Interruption Frequency Index (MAIFI) for Other than AG &amp; JGY category</t>
  </si>
  <si>
    <t>SoP 011 - C : Momentary Average Interruption Frequency Index (MAIFI) for UGVCL as a whole</t>
  </si>
  <si>
    <t>Performa No.</t>
  </si>
  <si>
    <t>Particulars</t>
  </si>
  <si>
    <t>Remarks/Report</t>
  </si>
  <si>
    <t>SoP 001</t>
  </si>
  <si>
    <t>Fatal &amp; Non Fatal Accident Report</t>
  </si>
  <si>
    <t>SoP 003</t>
  </si>
  <si>
    <t>SoP 004</t>
  </si>
  <si>
    <t>SoP 005</t>
  </si>
  <si>
    <t>Action taken report by the Redressal Committee</t>
  </si>
  <si>
    <t>SoP 006</t>
  </si>
  <si>
    <t>Failure of Distribution Transformer.</t>
  </si>
  <si>
    <t>SoP 011 A</t>
  </si>
  <si>
    <t>System Average Interruption Frequency Index (SAIFI)</t>
  </si>
  <si>
    <t>SoP 011 B</t>
  </si>
  <si>
    <t>SoP 011 C</t>
  </si>
  <si>
    <t>Momentary Average Interruption Frequency Index (MAIFI)</t>
  </si>
  <si>
    <t>SoP 013</t>
  </si>
  <si>
    <t xml:space="preserve">Meter Faults  </t>
  </si>
  <si>
    <t>SoP 016</t>
  </si>
  <si>
    <t>Compensation Details</t>
  </si>
  <si>
    <t>Date and time meeting conducted</t>
  </si>
  <si>
    <t xml:space="preserve">Consumer care centers at various  places </t>
  </si>
  <si>
    <t>Pamphlets</t>
  </si>
  <si>
    <t>Through Regular Energy Bills</t>
  </si>
  <si>
    <t>Others</t>
  </si>
  <si>
    <t xml:space="preserve">CD </t>
  </si>
  <si>
    <r>
      <t>CI=</t>
    </r>
    <r>
      <rPr>
        <b/>
        <sz val="10"/>
        <rFont val="Calibri"/>
        <family val="2"/>
      </rPr>
      <t>∑</t>
    </r>
    <r>
      <rPr>
        <b/>
        <sz val="10"/>
        <rFont val="Arial"/>
        <family val="2"/>
      </rPr>
      <t xml:space="preserve"> Ni</t>
    </r>
  </si>
  <si>
    <t>SAIFI = ∑ Ni/Nt
(Monthly SAIFI)</t>
  </si>
  <si>
    <t>6=5/4</t>
  </si>
  <si>
    <t>Customer Intt. Duration CMI = ΣRi*Ni</t>
  </si>
  <si>
    <t>SAIDI = ΣRi*Ni/Nt (Monthly SAIDI)</t>
  </si>
  <si>
    <t>8=7/6</t>
  </si>
  <si>
    <r>
      <t>Im</t>
    </r>
    <r>
      <rPr>
        <b/>
        <vertAlign val="subscript"/>
        <sz val="10"/>
        <rFont val="Arial"/>
        <family val="2"/>
      </rPr>
      <t>i</t>
    </r>
    <r>
      <rPr>
        <b/>
        <sz val="10"/>
        <rFont val="Arial"/>
        <family val="2"/>
      </rPr>
      <t xml:space="preserve"> =N</t>
    </r>
    <r>
      <rPr>
        <b/>
        <vertAlign val="subscript"/>
        <sz val="10"/>
        <rFont val="Arial"/>
        <family val="2"/>
      </rPr>
      <t>mi</t>
    </r>
    <r>
      <rPr>
        <b/>
        <sz val="10"/>
        <rFont val="Arial"/>
        <family val="2"/>
      </rPr>
      <t xml:space="preserve">
Number of customer Momentary interruptions
(in numbers)</t>
    </r>
  </si>
  <si>
    <t>Customer Intt. ΣImi*Nmi</t>
  </si>
  <si>
    <t>MAIFI=ΣImi*Nmi/Nt</t>
  </si>
  <si>
    <r>
      <t>APPENDIX - B</t>
    </r>
    <r>
      <rPr>
        <b/>
        <sz val="13"/>
        <rFont val="Arial"/>
        <family val="2"/>
      </rPr>
      <t xml:space="preserve"> </t>
    </r>
  </si>
  <si>
    <t>Loose conn. from pole</t>
  </si>
  <si>
    <t>Int.due to line breakdown</t>
  </si>
  <si>
    <t>Interruption due to failure of transformer</t>
  </si>
  <si>
    <t>Ordinary case, which requires no augmentation</t>
  </si>
  <si>
    <t xml:space="preserve"> Where augmentation is required</t>
  </si>
  <si>
    <t>Stopped/Defective Meters</t>
  </si>
  <si>
    <t>Billing on average basis for more than two bills</t>
  </si>
  <si>
    <t>Loose Wires</t>
  </si>
  <si>
    <t>Inadequate ground clearance</t>
  </si>
  <si>
    <t>For current bills where no additional information is required</t>
  </si>
  <si>
    <t>Where additional information relating to correctness of reading etc. is required</t>
  </si>
  <si>
    <t>Where extension of mains is not required</t>
  </si>
  <si>
    <t>Where extension of mains is required</t>
  </si>
  <si>
    <t>Modification in connected load</t>
  </si>
  <si>
    <t>Name change/reconnection</t>
  </si>
  <si>
    <t>Refund of amount due in regard to temporary connection</t>
  </si>
  <si>
    <t>Classification of complaint</t>
  </si>
  <si>
    <t>Nos of cases Disposed</t>
  </si>
  <si>
    <t>SoP 011 - C : Momentary Average Interruption Frequency Index (MAIFI) for AG. Dominant Category</t>
  </si>
  <si>
    <t>Complaints received during the quarter</t>
  </si>
  <si>
    <t>REGISTER FOR COMPILING THE COMPLAINTS CLASSIFICATION WISE</t>
  </si>
  <si>
    <t xml:space="preserve">Performa SoP 013 : Meter faults  </t>
  </si>
  <si>
    <t>Performa SoP 006 : Failure of Distribution Transformer.</t>
  </si>
  <si>
    <t>No. of faulty meters at the start of the quarter</t>
  </si>
  <si>
    <t xml:space="preserve">No. of faulty meters added during the quarter </t>
  </si>
  <si>
    <t>No. of faulty meters pending at the end of the quarter</t>
  </si>
  <si>
    <t>System Average Interruption Duration  Index (SAIDI)</t>
  </si>
  <si>
    <t>Total number of Distribution transformer failed during the quarter</t>
  </si>
  <si>
    <t>Out side</t>
  </si>
  <si>
    <t>Location of Hearing</t>
  </si>
  <si>
    <t>Register for compiling the complaints classification wise</t>
  </si>
  <si>
    <t>Actions or steps carried out by UGVCL towards public awareness in the quarter</t>
  </si>
  <si>
    <t>Actions or steps carried out by UGVCL towards public awareness in the year</t>
  </si>
  <si>
    <t xml:space="preserve">No. of existing Distribution transformer at the start of the quarter  </t>
  </si>
  <si>
    <t xml:space="preserve">No.of Distribution transformers added during the quarter </t>
  </si>
  <si>
    <t>Rs.50 for failure to visit or convey findings within the stipulated period</t>
  </si>
  <si>
    <t>No.of accidents during the quarter</t>
  </si>
  <si>
    <t>Uttar Gujarat Vij Company Limited, Mehsana</t>
  </si>
  <si>
    <t>Uttar Gujarat Vij Company Limited</t>
  </si>
  <si>
    <t xml:space="preserve">Total number of Distribution transformers </t>
  </si>
  <si>
    <t xml:space="preserve">Performa - SOP 001 : Fatal and Non-fatal accident report for quarter ending </t>
  </si>
  <si>
    <t xml:space="preserve">Cumulative since the first quarter of the current FY </t>
  </si>
  <si>
    <t xml:space="preserve"> On Web site of Uttar Gujarat Vij Company Limited</t>
  </si>
  <si>
    <t>Corporate Office, Mehsana</t>
  </si>
  <si>
    <t>Circle office Sabarmati</t>
  </si>
  <si>
    <t>Pending complaint of previous quarter</t>
  </si>
  <si>
    <t>SoP 011 - A : System Average Interrruption Frequency Index (SAIFI) for AG. Dominant Category</t>
  </si>
  <si>
    <t>SoP 011 - B : System Average Interrruption Duration Index (SAIDI) for AG. Dominant Category</t>
  </si>
  <si>
    <t>Ri* Ni -
Total customer interrution Duration</t>
  </si>
  <si>
    <t>SoP 011 - A : System Average Interrruption Frequency Index (SAIFI) for JGY category</t>
  </si>
  <si>
    <t>SoP 011 - B : System Average Interrruption Duration Index (SAIDI) for JGY category</t>
  </si>
  <si>
    <t>SoP 011 - A : System Average Interrruption Frequency Index (SAIFI) for Other than AG &amp; JGY category</t>
  </si>
  <si>
    <t>SoP 011 - B : System Average Interrruption Duration Index (SAIDI) for Other than AG &amp; JGY category</t>
  </si>
  <si>
    <t>SoP 011 - A : System Average Interrruption Frequency Index (SAIFI) for UGVCL as a whole</t>
  </si>
  <si>
    <t>SoP 011 - B : System Average Interrruption Duration Index (SAIDI) for UGVCL as a whole</t>
  </si>
  <si>
    <t>Performas for FY 2023-24</t>
  </si>
  <si>
    <t>Qtrly FY 2023-24</t>
  </si>
  <si>
    <t>YEAR :- 2023-24</t>
  </si>
  <si>
    <t>QUARTER :- 3rd (Oct.-23 to Dec.-23)</t>
  </si>
  <si>
    <t>QUARTER :- 3rd (Oct. - 23 to Dec. - 23)</t>
  </si>
  <si>
    <t>QUARTER :- 3rd  (Oct. - 23 to Dec. - 23)</t>
  </si>
  <si>
    <t>Oct.23</t>
  </si>
  <si>
    <t>07.10.2023</t>
  </si>
  <si>
    <t>20.10.2023</t>
  </si>
  <si>
    <t>21.10.2023</t>
  </si>
  <si>
    <t>Nov.23</t>
  </si>
  <si>
    <t>02.11.2023</t>
  </si>
  <si>
    <t>10.11.2023</t>
  </si>
  <si>
    <t xml:space="preserve">Corporate Office, Mehsana </t>
  </si>
  <si>
    <t>to sign the orders of meeting dated 21.10.2023.</t>
  </si>
  <si>
    <t>29.11.2023</t>
  </si>
  <si>
    <t>Dec.23</t>
  </si>
  <si>
    <t>14.12.2023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</si>
</sst>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(&quot;$&quot;* #,##0.00_);_(&quot;$&quot;* \(#,##0.00\);_(&quot;$&quot;* &quot;-&quot;??_);_(@_)"/>
    <numFmt numFmtId="165" formatCode="[h]:mm"/>
    <numFmt numFmtId="166" formatCode="\$#,##0_);&quot;($&quot;#,##0\)"/>
    <numFmt numFmtId="167" formatCode="\$#,##0.00;[Red]&quot;-$&quot;#,##0.00"/>
    <numFmt numFmtId="168" formatCode="_ * #,##0_ ;_ * \-#,##0_ ;_ * \-_ ;_ @_ "/>
    <numFmt numFmtId="169" formatCode="_ * #,##0.00_ ;_ * \-#,##0.00_ ;_ * \-??_ ;_ @_ "/>
    <numFmt numFmtId="170" formatCode="_-* #,##0.00&quot; €&quot;_-;\-* #,##0.00&quot; €&quot;_-;_-* \-??&quot; €&quot;_-;_-@_-"/>
    <numFmt numFmtId="171" formatCode="_-* #,##0\ _F_-;\-* #,##0\ _F_-;_-* &quot;- &quot;_F_-;_-@_-"/>
    <numFmt numFmtId="172" formatCode="_-* #,##0.00\ _F_-;\-* #,##0.00\ _F_-;_-* \-??\ _F_-;_-@_-"/>
    <numFmt numFmtId="173" formatCode="#,##0.00000000;[Red]\-#,##0.00000000"/>
    <numFmt numFmtId="174" formatCode="_ &quot;Fr. &quot;* #,##0_ ;_ &quot;Fr. &quot;* \-#,##0_ ;_ &quot;Fr. &quot;* \-_ ;_ @_ "/>
    <numFmt numFmtId="175" formatCode="_ &quot;Fr. &quot;* #,##0.00_ ;_ &quot;Fr. &quot;* \-#,##0.00_ ;_ &quot;Fr. &quot;* \-??_ ;_ @_ "/>
    <numFmt numFmtId="176" formatCode="_-\$* #,##0_-;&quot;-$&quot;* #,##0_-;_-\$* \-_-;_-@_-"/>
    <numFmt numFmtId="177" formatCode="_-\$* #,##0.00_-;&quot;-$&quot;* #,##0.00_-;_-\$* \-??_-;_-@_-"/>
    <numFmt numFmtId="178" formatCode="\\#,##0.00;[Red]&quot;\-&quot;#,##0.00"/>
    <numFmt numFmtId="179" formatCode="\\#,##0;[Red]&quot;\-&quot;#,##0"/>
    <numFmt numFmtId="180" formatCode="h:mm;@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u/>
      <sz val="11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Arial"/>
      <family val="2"/>
    </font>
    <font>
      <sz val="14"/>
      <name val="Bookman Old Style"/>
      <family val="1"/>
    </font>
    <font>
      <sz val="10"/>
      <name val="Arial"/>
      <family val="2"/>
    </font>
    <font>
      <b/>
      <u/>
      <sz val="10"/>
      <name val="Arial"/>
      <family val="2"/>
    </font>
    <font>
      <b/>
      <vertAlign val="subscript"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name val="Bookman Old Style"/>
      <family val="1"/>
    </font>
    <font>
      <sz val="14"/>
      <name val="Times New Roman"/>
      <family val="1"/>
    </font>
    <font>
      <b/>
      <i/>
      <sz val="14"/>
      <name val="Bookman Old Style"/>
      <family val="1"/>
    </font>
    <font>
      <sz val="10"/>
      <name val="Arial"/>
      <family val="2"/>
    </font>
    <font>
      <sz val="11"/>
      <name val="‚l‚r ‚oƒSƒVƒbƒN"/>
      <family val="3"/>
      <charset val="128"/>
    </font>
    <font>
      <sz val="7"/>
      <name val="Helv"/>
    </font>
    <font>
      <b/>
      <sz val="10"/>
      <name val="MS Sans Serif"/>
      <family val="2"/>
    </font>
    <font>
      <sz val="12"/>
      <name val="¹UAAA¼"/>
      <family val="3"/>
      <charset val="129"/>
    </font>
    <font>
      <sz val="10"/>
      <name val="Courier New"/>
      <family val="3"/>
    </font>
    <font>
      <sz val="7"/>
      <color indexed="10"/>
      <name val="Helv"/>
    </font>
    <font>
      <sz val="12"/>
      <name val="뼻뮝"/>
      <family val="1"/>
      <charset val="129"/>
    </font>
    <font>
      <sz val="10"/>
      <name val="굴림체"/>
      <family val="3"/>
      <charset val="129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b/>
      <u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sz val="9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24"/>
      <name val="Arial"/>
      <family val="2"/>
    </font>
    <font>
      <sz val="7"/>
      <name val="Helv"/>
      <family val="2"/>
    </font>
    <font>
      <b/>
      <sz val="18"/>
      <name val="Arial"/>
      <family val="2"/>
    </font>
    <font>
      <sz val="7"/>
      <color indexed="10"/>
      <name val="Helv"/>
      <family val="2"/>
    </font>
    <font>
      <sz val="10"/>
      <name val="Arial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</fills>
  <borders count="4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</borders>
  <cellStyleXfs count="3866">
    <xf numFmtId="0" fontId="0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55" fillId="0" borderId="0"/>
    <xf numFmtId="0" fontId="46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45" fillId="0" borderId="0" applyFill="0" applyBorder="0" applyAlignment="0" applyProtection="0"/>
    <xf numFmtId="0" fontId="45" fillId="0" borderId="0" applyFill="0" applyBorder="0" applyAlignment="0" applyProtection="0"/>
    <xf numFmtId="0" fontId="45" fillId="0" borderId="0" applyFill="0" applyBorder="0" applyAlignment="0" applyProtection="0"/>
    <xf numFmtId="0" fontId="45" fillId="0" borderId="0" applyFill="0" applyBorder="0" applyAlignment="0" applyProtection="0"/>
    <xf numFmtId="0" fontId="19" fillId="3" borderId="0" applyNumberFormat="0" applyBorder="0" applyAlignment="0" applyProtection="0"/>
    <xf numFmtId="3" fontId="47" fillId="0" borderId="0"/>
    <xf numFmtId="166" fontId="48" fillId="0" borderId="1" applyAlignment="0" applyProtection="0"/>
    <xf numFmtId="0" fontId="49" fillId="0" borderId="0"/>
    <xf numFmtId="0" fontId="49" fillId="0" borderId="0"/>
    <xf numFmtId="0" fontId="20" fillId="20" borderId="2" applyNumberFormat="0" applyAlignment="0" applyProtection="0"/>
    <xf numFmtId="0" fontId="21" fillId="21" borderId="3" applyNumberFormat="0" applyAlignment="0" applyProtection="0"/>
    <xf numFmtId="3" fontId="45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67" fontId="45" fillId="0" borderId="0" applyFill="0" applyBorder="0" applyAlignment="0" applyProtection="0"/>
    <xf numFmtId="167" fontId="30" fillId="0" borderId="0" applyFill="0" applyBorder="0" applyAlignment="0" applyProtection="0"/>
    <xf numFmtId="167" fontId="30" fillId="0" borderId="0" applyFill="0" applyBorder="0" applyAlignment="0" applyProtection="0"/>
    <xf numFmtId="0" fontId="45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68" fontId="45" fillId="0" borderId="0" applyFill="0" applyBorder="0" applyAlignment="0" applyProtection="0"/>
    <xf numFmtId="169" fontId="45" fillId="0" borderId="0" applyFill="0" applyBorder="0" applyAlignment="0" applyProtection="0"/>
    <xf numFmtId="170" fontId="45" fillId="0" borderId="0" applyFill="0" applyBorder="0" applyAlignment="0" applyProtection="0"/>
    <xf numFmtId="170" fontId="30" fillId="0" borderId="0" applyFill="0" applyBorder="0" applyAlignment="0" applyProtection="0"/>
    <xf numFmtId="170" fontId="30" fillId="0" borderId="0" applyFill="0" applyBorder="0" applyAlignment="0" applyProtection="0"/>
    <xf numFmtId="0" fontId="22" fillId="0" borderId="0" applyNumberFormat="0" applyFill="0" applyBorder="0" applyAlignment="0" applyProtection="0"/>
    <xf numFmtId="2" fontId="45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3" fillId="4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2" applyNumberFormat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28" fillId="0" borderId="7" applyNumberFormat="0" applyFill="0" applyAlignment="0" applyProtection="0"/>
    <xf numFmtId="171" fontId="45" fillId="0" borderId="0" applyFill="0" applyBorder="0" applyAlignment="0" applyProtection="0"/>
    <xf numFmtId="172" fontId="45" fillId="0" borderId="0" applyFill="0" applyBorder="0" applyAlignment="0" applyProtection="0"/>
    <xf numFmtId="0" fontId="29" fillId="24" borderId="0" applyNumberFormat="0" applyBorder="0" applyAlignment="0" applyProtection="0"/>
    <xf numFmtId="0" fontId="50" fillId="0" borderId="0"/>
    <xf numFmtId="173" fontId="45" fillId="0" borderId="0"/>
    <xf numFmtId="173" fontId="30" fillId="0" borderId="0"/>
    <xf numFmtId="173" fontId="30" fillId="0" borderId="0"/>
    <xf numFmtId="0" fontId="8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/>
    <xf numFmtId="0" fontId="30" fillId="0" borderId="0">
      <alignment vertical="top"/>
    </xf>
    <xf numFmtId="0" fontId="45" fillId="0" borderId="0"/>
    <xf numFmtId="0" fontId="30" fillId="25" borderId="8" applyNumberFormat="0" applyFont="0" applyAlignment="0" applyProtection="0"/>
    <xf numFmtId="0" fontId="31" fillId="20" borderId="9" applyNumberFormat="0" applyAlignment="0" applyProtection="0"/>
    <xf numFmtId="10" fontId="45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3" fontId="51" fillId="0" borderId="0"/>
    <xf numFmtId="0" fontId="45" fillId="0" borderId="0"/>
    <xf numFmtId="0" fontId="30" fillId="0" borderId="0"/>
    <xf numFmtId="0" fontId="30" fillId="0" borderId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174" fontId="45" fillId="0" borderId="0" applyFill="0" applyBorder="0" applyAlignment="0" applyProtection="0"/>
    <xf numFmtId="175" fontId="45" fillId="0" borderId="0" applyFill="0" applyBorder="0" applyAlignment="0" applyProtection="0"/>
    <xf numFmtId="0" fontId="34" fillId="0" borderId="0" applyNumberFormat="0" applyFill="0" applyBorder="0" applyAlignment="0" applyProtection="0"/>
    <xf numFmtId="40" fontId="45" fillId="0" borderId="0" applyFill="0" applyBorder="0" applyAlignment="0" applyProtection="0"/>
    <xf numFmtId="38" fontId="45" fillId="0" borderId="0" applyFill="0" applyBorder="0" applyAlignment="0" applyProtection="0"/>
    <xf numFmtId="0" fontId="45" fillId="0" borderId="0" applyFill="0" applyBorder="0" applyAlignment="0" applyProtection="0"/>
    <xf numFmtId="0" fontId="45" fillId="0" borderId="0" applyFill="0" applyBorder="0" applyAlignment="0" applyProtection="0"/>
    <xf numFmtId="10" fontId="45" fillId="0" borderId="0" applyFill="0" applyBorder="0" applyAlignment="0" applyProtection="0"/>
    <xf numFmtId="0" fontId="52" fillId="0" borderId="0"/>
    <xf numFmtId="176" fontId="45" fillId="0" borderId="0" applyFill="0" applyBorder="0" applyAlignment="0" applyProtection="0"/>
    <xf numFmtId="177" fontId="45" fillId="0" borderId="0" applyFill="0" applyBorder="0" applyAlignment="0" applyProtection="0"/>
    <xf numFmtId="178" fontId="45" fillId="0" borderId="0" applyFill="0" applyBorder="0" applyAlignment="0" applyProtection="0"/>
    <xf numFmtId="179" fontId="45" fillId="0" borderId="0" applyFill="0" applyBorder="0" applyAlignment="0" applyProtection="0"/>
    <xf numFmtId="0" fontId="53" fillId="0" borderId="0"/>
    <xf numFmtId="0" fontId="8" fillId="0" borderId="0"/>
    <xf numFmtId="0" fontId="8" fillId="0" borderId="0"/>
    <xf numFmtId="10" fontId="30" fillId="0" borderId="0" applyFill="0" applyBorder="0" applyAlignment="0" applyProtection="0"/>
    <xf numFmtId="0" fontId="8" fillId="0" borderId="0"/>
    <xf numFmtId="0" fontId="8" fillId="0" borderId="0"/>
    <xf numFmtId="0" fontId="30" fillId="0" borderId="0"/>
    <xf numFmtId="0" fontId="30" fillId="0" borderId="0"/>
    <xf numFmtId="10" fontId="30" fillId="0" borderId="0" applyFill="0" applyBorder="0" applyAlignment="0" applyProtection="0"/>
    <xf numFmtId="0" fontId="8" fillId="0" borderId="0"/>
    <xf numFmtId="3" fontId="30" fillId="0" borderId="0" applyFill="0" applyBorder="0" applyAlignment="0" applyProtection="0"/>
    <xf numFmtId="167" fontId="30" fillId="0" borderId="0" applyFill="0" applyBorder="0" applyAlignment="0" applyProtection="0"/>
    <xf numFmtId="0" fontId="30" fillId="0" borderId="0" applyFill="0" applyBorder="0" applyAlignment="0" applyProtection="0"/>
    <xf numFmtId="17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/>
    <xf numFmtId="0" fontId="30" fillId="0" borderId="0"/>
    <xf numFmtId="173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top"/>
    </xf>
    <xf numFmtId="0" fontId="30" fillId="0" borderId="0"/>
    <xf numFmtId="10" fontId="30" fillId="0" borderId="0" applyFill="0" applyBorder="0" applyAlignment="0" applyProtection="0"/>
    <xf numFmtId="0" fontId="8" fillId="0" borderId="0"/>
    <xf numFmtId="0" fontId="30" fillId="0" borderId="0"/>
    <xf numFmtId="0" fontId="30" fillId="0" borderId="0"/>
    <xf numFmtId="0" fontId="30" fillId="0" borderId="0">
      <alignment vertical="top"/>
    </xf>
    <xf numFmtId="0" fontId="30" fillId="0" borderId="0"/>
    <xf numFmtId="0" fontId="30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top"/>
    </xf>
    <xf numFmtId="0" fontId="30" fillId="0" borderId="0"/>
    <xf numFmtId="0" fontId="30" fillId="0" borderId="0">
      <alignment vertical="top"/>
    </xf>
    <xf numFmtId="3" fontId="30" fillId="0" borderId="0" applyFill="0" applyBorder="0" applyAlignment="0" applyProtection="0"/>
    <xf numFmtId="167" fontId="30" fillId="0" borderId="0" applyFill="0" applyBorder="0" applyAlignment="0" applyProtection="0"/>
    <xf numFmtId="0" fontId="30" fillId="0" borderId="0" applyFill="0" applyBorder="0" applyAlignment="0" applyProtection="0"/>
    <xf numFmtId="17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/>
    <xf numFmtId="0" fontId="30" fillId="0" borderId="0"/>
    <xf numFmtId="173" fontId="30" fillId="0" borderId="0"/>
    <xf numFmtId="0" fontId="30" fillId="0" borderId="0"/>
    <xf numFmtId="0" fontId="30" fillId="0" borderId="0"/>
    <xf numFmtId="173" fontId="30" fillId="0" borderId="0"/>
    <xf numFmtId="0" fontId="30" fillId="0" borderId="0"/>
    <xf numFmtId="0" fontId="30" fillId="0" borderId="0"/>
    <xf numFmtId="10" fontId="30" fillId="0" borderId="0" applyFill="0" applyBorder="0" applyAlignment="0" applyProtection="0"/>
    <xf numFmtId="0" fontId="8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170" fontId="30" fillId="0" borderId="0" applyFill="0" applyBorder="0" applyAlignment="0" applyProtection="0"/>
    <xf numFmtId="0" fontId="30" fillId="0" borderId="0"/>
    <xf numFmtId="173" fontId="30" fillId="0" borderId="0"/>
    <xf numFmtId="167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0" fontId="8" fillId="0" borderId="0"/>
    <xf numFmtId="0" fontId="30" fillId="0" borderId="0"/>
    <xf numFmtId="0" fontId="30" fillId="0" borderId="0"/>
    <xf numFmtId="0" fontId="30" fillId="0" borderId="0" applyFill="0" applyBorder="0" applyAlignment="0" applyProtection="0"/>
    <xf numFmtId="0" fontId="30" fillId="0" borderId="0"/>
    <xf numFmtId="0" fontId="8" fillId="0" borderId="0"/>
    <xf numFmtId="170" fontId="30" fillId="0" borderId="0" applyFill="0" applyBorder="0" applyAlignment="0" applyProtection="0"/>
    <xf numFmtId="0" fontId="30" fillId="0" borderId="0"/>
    <xf numFmtId="173" fontId="30" fillId="0" borderId="0"/>
    <xf numFmtId="167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10" fontId="30" fillId="0" borderId="0" applyFill="0" applyBorder="0" applyAlignment="0" applyProtection="0"/>
    <xf numFmtId="2" fontId="30" fillId="0" borderId="0" applyFill="0" applyBorder="0" applyAlignment="0" applyProtection="0"/>
    <xf numFmtId="0" fontId="8" fillId="0" borderId="0"/>
    <xf numFmtId="167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73" fontId="30" fillId="0" borderId="0"/>
    <xf numFmtId="0" fontId="30" fillId="0" borderId="0" applyFill="0" applyBorder="0" applyAlignment="0" applyProtection="0"/>
    <xf numFmtId="173" fontId="30" fillId="0" borderId="0"/>
    <xf numFmtId="2" fontId="30" fillId="0" borderId="0" applyFill="0" applyBorder="0" applyAlignment="0" applyProtection="0"/>
    <xf numFmtId="0" fontId="30" fillId="0" borderId="0"/>
    <xf numFmtId="170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170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167" fontId="30" fillId="0" borderId="0" applyFill="0" applyBorder="0" applyAlignment="0" applyProtection="0"/>
    <xf numFmtId="170" fontId="30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167" fontId="30" fillId="0" borderId="0" applyFill="0" applyBorder="0" applyAlignment="0" applyProtection="0"/>
    <xf numFmtId="0" fontId="30" fillId="0" borderId="0"/>
    <xf numFmtId="0" fontId="30" fillId="0" borderId="0"/>
    <xf numFmtId="10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30" fillId="0" borderId="0" applyFill="0" applyBorder="0" applyAlignment="0" applyProtection="0"/>
    <xf numFmtId="0" fontId="8" fillId="0" borderId="0"/>
    <xf numFmtId="0" fontId="30" fillId="0" borderId="0"/>
    <xf numFmtId="10" fontId="30" fillId="0" borderId="0" applyFill="0" applyBorder="0" applyAlignment="0" applyProtection="0"/>
    <xf numFmtId="0" fontId="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>
      <alignment vertical="top"/>
    </xf>
    <xf numFmtId="0" fontId="8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8" fillId="0" borderId="0"/>
    <xf numFmtId="0" fontId="17" fillId="2" borderId="0" applyNumberFormat="0" applyBorder="0" applyAlignment="0" applyProtection="0"/>
    <xf numFmtId="0" fontId="17" fillId="27" borderId="0" applyNumberFormat="0" applyBorder="0" applyAlignment="0" applyProtection="0"/>
    <xf numFmtId="0" fontId="17" fillId="3" borderId="0" applyNumberFormat="0" applyBorder="0" applyAlignment="0" applyProtection="0"/>
    <xf numFmtId="0" fontId="17" fillId="28" borderId="0" applyNumberFormat="0" applyBorder="0" applyAlignment="0" applyProtection="0"/>
    <xf numFmtId="0" fontId="17" fillId="4" borderId="0" applyNumberFormat="0" applyBorder="0" applyAlignment="0" applyProtection="0"/>
    <xf numFmtId="0" fontId="17" fillId="29" borderId="0" applyNumberFormat="0" applyBorder="0" applyAlignment="0" applyProtection="0"/>
    <xf numFmtId="0" fontId="17" fillId="5" borderId="0" applyNumberFormat="0" applyBorder="0" applyAlignment="0" applyProtection="0"/>
    <xf numFmtId="0" fontId="17" fillId="30" borderId="0" applyNumberFormat="0" applyBorder="0" applyAlignment="0" applyProtection="0"/>
    <xf numFmtId="0" fontId="17" fillId="6" borderId="0" applyNumberFormat="0" applyBorder="0" applyAlignment="0" applyProtection="0"/>
    <xf numFmtId="0" fontId="17" fillId="31" borderId="0" applyNumberFormat="0" applyBorder="0" applyAlignment="0" applyProtection="0"/>
    <xf numFmtId="0" fontId="17" fillId="7" borderId="0" applyNumberFormat="0" applyBorder="0" applyAlignment="0" applyProtection="0"/>
    <xf numFmtId="0" fontId="17" fillId="32" borderId="0" applyNumberFormat="0" applyBorder="0" applyAlignment="0" applyProtection="0"/>
    <xf numFmtId="0" fontId="17" fillId="8" borderId="0" applyNumberFormat="0" applyBorder="0" applyAlignment="0" applyProtection="0"/>
    <xf numFmtId="0" fontId="17" fillId="33" borderId="0" applyNumberFormat="0" applyBorder="0" applyAlignment="0" applyProtection="0"/>
    <xf numFmtId="0" fontId="17" fillId="9" borderId="0" applyNumberFormat="0" applyBorder="0" applyAlignment="0" applyProtection="0"/>
    <xf numFmtId="0" fontId="17" fillId="34" borderId="0" applyNumberFormat="0" applyBorder="0" applyAlignment="0" applyProtection="0"/>
    <xf numFmtId="0" fontId="17" fillId="10" borderId="0" applyNumberFormat="0" applyBorder="0" applyAlignment="0" applyProtection="0"/>
    <xf numFmtId="0" fontId="17" fillId="35" borderId="0" applyNumberFormat="0" applyBorder="0" applyAlignment="0" applyProtection="0"/>
    <xf numFmtId="0" fontId="17" fillId="5" borderId="0" applyNumberFormat="0" applyBorder="0" applyAlignment="0" applyProtection="0"/>
    <xf numFmtId="0" fontId="17" fillId="30" borderId="0" applyNumberFormat="0" applyBorder="0" applyAlignment="0" applyProtection="0"/>
    <xf numFmtId="0" fontId="17" fillId="8" borderId="0" applyNumberFormat="0" applyBorder="0" applyAlignment="0" applyProtection="0"/>
    <xf numFmtId="0" fontId="17" fillId="33" borderId="0" applyNumberFormat="0" applyBorder="0" applyAlignment="0" applyProtection="0"/>
    <xf numFmtId="0" fontId="17" fillId="11" borderId="0" applyNumberFormat="0" applyBorder="0" applyAlignment="0" applyProtection="0"/>
    <xf numFmtId="0" fontId="17" fillId="36" borderId="0" applyNumberFormat="0" applyBorder="0" applyAlignment="0" applyProtection="0"/>
    <xf numFmtId="0" fontId="18" fillId="12" borderId="0" applyNumberFormat="0" applyBorder="0" applyAlignment="0" applyProtection="0"/>
    <xf numFmtId="0" fontId="18" fillId="37" borderId="0" applyNumberFormat="0" applyBorder="0" applyAlignment="0" applyProtection="0"/>
    <xf numFmtId="0" fontId="18" fillId="9" borderId="0" applyNumberFormat="0" applyBorder="0" applyAlignment="0" applyProtection="0"/>
    <xf numFmtId="0" fontId="18" fillId="34" borderId="0" applyNumberFormat="0" applyBorder="0" applyAlignment="0" applyProtection="0"/>
    <xf numFmtId="0" fontId="18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13" borderId="0" applyNumberFormat="0" applyBorder="0" applyAlignment="0" applyProtection="0"/>
    <xf numFmtId="0" fontId="18" fillId="38" borderId="0" applyNumberFormat="0" applyBorder="0" applyAlignment="0" applyProtection="0"/>
    <xf numFmtId="0" fontId="18" fillId="14" borderId="0" applyNumberFormat="0" applyBorder="0" applyAlignment="0" applyProtection="0"/>
    <xf numFmtId="0" fontId="18" fillId="39" borderId="0" applyNumberFormat="0" applyBorder="0" applyAlignment="0" applyProtection="0"/>
    <xf numFmtId="0" fontId="18" fillId="15" borderId="0" applyNumberFormat="0" applyBorder="0" applyAlignment="0" applyProtection="0"/>
    <xf numFmtId="0" fontId="18" fillId="40" borderId="0" applyNumberFormat="0" applyBorder="0" applyAlignment="0" applyProtection="0"/>
    <xf numFmtId="0" fontId="18" fillId="16" borderId="0" applyNumberFormat="0" applyBorder="0" applyAlignment="0" applyProtection="0"/>
    <xf numFmtId="0" fontId="18" fillId="41" borderId="0" applyNumberFormat="0" applyBorder="0" applyAlignment="0" applyProtection="0"/>
    <xf numFmtId="0" fontId="18" fillId="17" borderId="0" applyNumberFormat="0" applyBorder="0" applyAlignment="0" applyProtection="0"/>
    <xf numFmtId="0" fontId="18" fillId="42" borderId="0" applyNumberFormat="0" applyBorder="0" applyAlignment="0" applyProtection="0"/>
    <xf numFmtId="0" fontId="18" fillId="18" borderId="0" applyNumberFormat="0" applyBorder="0" applyAlignment="0" applyProtection="0"/>
    <xf numFmtId="0" fontId="18" fillId="43" borderId="0" applyNumberFormat="0" applyBorder="0" applyAlignment="0" applyProtection="0"/>
    <xf numFmtId="0" fontId="18" fillId="13" borderId="0" applyNumberFormat="0" applyBorder="0" applyAlignment="0" applyProtection="0"/>
    <xf numFmtId="0" fontId="18" fillId="38" borderId="0" applyNumberFormat="0" applyBorder="0" applyAlignment="0" applyProtection="0"/>
    <xf numFmtId="0" fontId="18" fillId="14" borderId="0" applyNumberFormat="0" applyBorder="0" applyAlignment="0" applyProtection="0"/>
    <xf numFmtId="0" fontId="18" fillId="39" borderId="0" applyNumberFormat="0" applyBorder="0" applyAlignment="0" applyProtection="0"/>
    <xf numFmtId="0" fontId="18" fillId="19" borderId="0" applyNumberFormat="0" applyBorder="0" applyAlignment="0" applyProtection="0"/>
    <xf numFmtId="0" fontId="18" fillId="44" borderId="0" applyNumberFormat="0" applyBorder="0" applyAlignment="0" applyProtection="0"/>
    <xf numFmtId="0" fontId="19" fillId="3" borderId="0" applyNumberFormat="0" applyBorder="0" applyAlignment="0" applyProtection="0"/>
    <xf numFmtId="0" fontId="19" fillId="28" borderId="0" applyNumberFormat="0" applyBorder="0" applyAlignment="0" applyProtection="0"/>
    <xf numFmtId="3" fontId="67" fillId="0" borderId="0"/>
    <xf numFmtId="3" fontId="67" fillId="0" borderId="0"/>
    <xf numFmtId="3" fontId="67" fillId="0" borderId="0"/>
    <xf numFmtId="166" fontId="48" fillId="0" borderId="1" applyAlignment="0" applyProtection="0"/>
    <xf numFmtId="166" fontId="48" fillId="0" borderId="1" applyAlignment="0" applyProtection="0"/>
    <xf numFmtId="166" fontId="48" fillId="0" borderId="1" applyAlignment="0" applyProtection="0"/>
    <xf numFmtId="0" fontId="20" fillId="20" borderId="2" applyNumberFormat="0" applyAlignment="0" applyProtection="0"/>
    <xf numFmtId="0" fontId="20" fillId="22" borderId="2" applyNumberFormat="0" applyAlignment="0" applyProtection="0"/>
    <xf numFmtId="0" fontId="21" fillId="21" borderId="3" applyNumberFormat="0" applyAlignment="0" applyProtection="0"/>
    <xf numFmtId="0" fontId="21" fillId="45" borderId="3" applyNumberFormat="0" applyAlignment="0" applyProtection="0"/>
    <xf numFmtId="3" fontId="8" fillId="0" borderId="0" applyFill="0" applyBorder="0" applyAlignment="0" applyProtection="0"/>
    <xf numFmtId="3" fontId="8" fillId="0" borderId="0" applyFill="0" applyBorder="0" applyAlignment="0" applyProtection="0"/>
    <xf numFmtId="164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0" fontId="22" fillId="0" borderId="0" applyNumberFormat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0" fontId="23" fillId="4" borderId="0" applyNumberFormat="0" applyBorder="0" applyAlignment="0" applyProtection="0"/>
    <xf numFmtId="0" fontId="23" fillId="29" borderId="0" applyNumberFormat="0" applyBorder="0" applyAlignment="0" applyProtection="0"/>
    <xf numFmtId="0" fontId="10" fillId="22" borderId="0" applyNumberFormat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0" fontId="27" fillId="32" borderId="2" applyNumberFormat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0" fontId="28" fillId="0" borderId="7" applyNumberFormat="0" applyFill="0" applyAlignment="0" applyProtection="0"/>
    <xf numFmtId="0" fontId="29" fillId="24" borderId="0" applyNumberFormat="0" applyBorder="0" applyAlignment="0" applyProtection="0"/>
    <xf numFmtId="0" fontId="29" fillId="46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173" fontId="8" fillId="0" borderId="0"/>
    <xf numFmtId="173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5" borderId="8" applyNumberFormat="0" applyFont="0" applyAlignment="0" applyProtection="0"/>
    <xf numFmtId="0" fontId="8" fillId="23" borderId="8" applyNumberFormat="0" applyAlignment="0" applyProtection="0"/>
    <xf numFmtId="0" fontId="31" fillId="20" borderId="9" applyNumberFormat="0" applyAlignment="0" applyProtection="0"/>
    <xf numFmtId="0" fontId="31" fillId="22" borderId="9" applyNumberFormat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3" fontId="69" fillId="0" borderId="0"/>
    <xf numFmtId="3" fontId="69" fillId="0" borderId="0"/>
    <xf numFmtId="3" fontId="69" fillId="0" borderId="0"/>
    <xf numFmtId="0" fontId="32" fillId="0" borderId="0" applyNumberFormat="0" applyFill="0" applyBorder="0" applyAlignment="0" applyProtection="0"/>
    <xf numFmtId="0" fontId="8" fillId="0" borderId="43" applyNumberFormat="0" applyFill="0" applyAlignment="0" applyProtection="0"/>
    <xf numFmtId="0" fontId="8" fillId="0" borderId="43" applyNumberFormat="0" applyFill="0" applyAlignment="0" applyProtection="0"/>
    <xf numFmtId="0" fontId="8" fillId="0" borderId="43" applyNumberFormat="0" applyFill="0" applyAlignment="0" applyProtection="0"/>
    <xf numFmtId="0" fontId="8" fillId="0" borderId="43" applyNumberFormat="0" applyFill="0" applyAlignment="0" applyProtection="0"/>
    <xf numFmtId="0" fontId="33" fillId="0" borderId="10" applyNumberFormat="0" applyFill="0" applyAlignment="0" applyProtection="0"/>
    <xf numFmtId="0" fontId="8" fillId="0" borderId="43" applyNumberFormat="0" applyFill="0" applyAlignment="0" applyProtection="0"/>
    <xf numFmtId="0" fontId="34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3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73" fontId="8" fillId="0" borderId="0"/>
    <xf numFmtId="173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0" fontId="8" fillId="0" borderId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0" fontId="8" fillId="0" borderId="0"/>
    <xf numFmtId="173" fontId="8" fillId="0" borderId="0"/>
    <xf numFmtId="0" fontId="8" fillId="0" borderId="0"/>
    <xf numFmtId="0" fontId="8" fillId="0" borderId="0"/>
    <xf numFmtId="173" fontId="8" fillId="0" borderId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70" fontId="8" fillId="0" borderId="0" applyFill="0" applyBorder="0" applyAlignment="0" applyProtection="0"/>
    <xf numFmtId="0" fontId="8" fillId="0" borderId="0"/>
    <xf numFmtId="173" fontId="8" fillId="0" borderId="0"/>
    <xf numFmtId="167" fontId="8" fillId="0" borderId="0" applyFill="0" applyBorder="0" applyAlignment="0" applyProtection="0"/>
    <xf numFmtId="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2" fontId="8" fillId="0" borderId="0" applyFill="0" applyBorder="0" applyAlignment="0" applyProtection="0"/>
    <xf numFmtId="0" fontId="8" fillId="0" borderId="0"/>
    <xf numFmtId="0" fontId="8" fillId="0" borderId="0"/>
    <xf numFmtId="0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173" fontId="8" fillId="0" borderId="0"/>
    <xf numFmtId="167" fontId="8" fillId="0" borderId="0" applyFill="0" applyBorder="0" applyAlignment="0" applyProtection="0"/>
    <xf numFmtId="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0" fontId="8" fillId="0" borderId="0" applyFill="0" applyBorder="0" applyAlignment="0" applyProtection="0"/>
    <xf numFmtId="2" fontId="8" fillId="0" borderId="0" applyFill="0" applyBorder="0" applyAlignment="0" applyProtection="0"/>
    <xf numFmtId="167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173" fontId="8" fillId="0" borderId="0"/>
    <xf numFmtId="2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0" fillId="0" borderId="0"/>
    <xf numFmtId="0" fontId="8" fillId="0" borderId="0">
      <alignment vertical="top"/>
    </xf>
    <xf numFmtId="0" fontId="8" fillId="0" borderId="0">
      <alignment vertical="top"/>
    </xf>
    <xf numFmtId="0" fontId="4" fillId="0" borderId="0"/>
    <xf numFmtId="0" fontId="4" fillId="0" borderId="0"/>
    <xf numFmtId="0" fontId="4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8" fillId="0" borderId="0" applyFill="0" applyBorder="0" applyAlignment="0" applyProtection="0"/>
    <xf numFmtId="0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3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8" fillId="0" borderId="0" applyFill="0" applyBorder="0" applyAlignment="0" applyProtection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3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3" fontId="8" fillId="0" borderId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173" fontId="8" fillId="0" borderId="0"/>
    <xf numFmtId="173" fontId="8" fillId="0" borderId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/>
    <xf numFmtId="0" fontId="8" fillId="25" borderId="8" applyNumberFormat="0" applyFont="0" applyAlignment="0" applyProtection="0"/>
    <xf numFmtId="3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7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0" fontId="8" fillId="0" borderId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0" fontId="8" fillId="0" borderId="0"/>
    <xf numFmtId="173" fontId="8" fillId="0" borderId="0"/>
    <xf numFmtId="0" fontId="8" fillId="0" borderId="0"/>
    <xf numFmtId="0" fontId="8" fillId="0" borderId="0"/>
    <xf numFmtId="173" fontId="8" fillId="0" borderId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173" fontId="8" fillId="0" borderId="0"/>
    <xf numFmtId="167" fontId="8" fillId="0" borderId="0" applyFill="0" applyBorder="0" applyAlignment="0" applyProtection="0"/>
    <xf numFmtId="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2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 applyFill="0" applyBorder="0" applyAlignment="0" applyProtection="0"/>
    <xf numFmtId="0" fontId="8" fillId="0" borderId="0"/>
    <xf numFmtId="0" fontId="8" fillId="0" borderId="0"/>
    <xf numFmtId="170" fontId="8" fillId="0" borderId="0" applyFill="0" applyBorder="0" applyAlignment="0" applyProtection="0"/>
    <xf numFmtId="0" fontId="8" fillId="0" borderId="0"/>
    <xf numFmtId="173" fontId="8" fillId="0" borderId="0"/>
    <xf numFmtId="167" fontId="8" fillId="0" borderId="0" applyFill="0" applyBorder="0" applyAlignment="0" applyProtection="0"/>
    <xf numFmtId="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0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173" fontId="8" fillId="0" borderId="0"/>
    <xf numFmtId="2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3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173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7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25" borderId="8" applyNumberFormat="0" applyFont="0" applyAlignment="0" applyProtection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173" fontId="8" fillId="0" borderId="0"/>
    <xf numFmtId="173" fontId="8" fillId="0" borderId="0"/>
    <xf numFmtId="173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3" fontId="8" fillId="0" borderId="0" applyFill="0" applyBorder="0" applyAlignment="0" applyProtection="0"/>
    <xf numFmtId="0" fontId="8" fillId="0" borderId="0"/>
    <xf numFmtId="0" fontId="8" fillId="0" borderId="0"/>
    <xf numFmtId="167" fontId="8" fillId="0" borderId="0" applyFill="0" applyBorder="0" applyAlignment="0" applyProtection="0"/>
    <xf numFmtId="0" fontId="4" fillId="0" borderId="0"/>
    <xf numFmtId="2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173" fontId="8" fillId="0" borderId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173" fontId="8" fillId="0" borderId="0"/>
    <xf numFmtId="2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3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173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7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25" borderId="8" applyNumberFormat="0" applyFont="0" applyAlignment="0" applyProtection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173" fontId="8" fillId="0" borderId="0"/>
    <xf numFmtId="173" fontId="8" fillId="0" borderId="0"/>
    <xf numFmtId="173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3" fontId="8" fillId="0" borderId="0" applyFill="0" applyBorder="0" applyAlignment="0" applyProtection="0"/>
    <xf numFmtId="0" fontId="8" fillId="0" borderId="0"/>
    <xf numFmtId="0" fontId="8" fillId="0" borderId="0"/>
    <xf numFmtId="167" fontId="8" fillId="0" borderId="0" applyFill="0" applyBorder="0" applyAlignment="0" applyProtection="0"/>
    <xf numFmtId="0" fontId="4" fillId="0" borderId="0"/>
    <xf numFmtId="2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173" fontId="8" fillId="0" borderId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173" fontId="8" fillId="0" borderId="0"/>
    <xf numFmtId="2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3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173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7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25" borderId="8" applyNumberFormat="0" applyFont="0" applyAlignment="0" applyProtection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173" fontId="8" fillId="0" borderId="0"/>
    <xf numFmtId="173" fontId="8" fillId="0" borderId="0"/>
    <xf numFmtId="173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3" fontId="8" fillId="0" borderId="0" applyFill="0" applyBorder="0" applyAlignment="0" applyProtection="0"/>
    <xf numFmtId="0" fontId="8" fillId="0" borderId="0"/>
    <xf numFmtId="0" fontId="8" fillId="0" borderId="0"/>
    <xf numFmtId="167" fontId="8" fillId="0" borderId="0" applyFill="0" applyBorder="0" applyAlignment="0" applyProtection="0"/>
    <xf numFmtId="0" fontId="4" fillId="0" borderId="0"/>
    <xf numFmtId="2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173" fontId="8" fillId="0" borderId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173" fontId="8" fillId="0" borderId="0"/>
    <xf numFmtId="2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3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173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7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25" borderId="8" applyNumberFormat="0" applyFont="0" applyAlignment="0" applyProtection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173" fontId="8" fillId="0" borderId="0"/>
    <xf numFmtId="173" fontId="8" fillId="0" borderId="0"/>
    <xf numFmtId="173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3" fontId="8" fillId="0" borderId="0" applyFill="0" applyBorder="0" applyAlignment="0" applyProtection="0"/>
    <xf numFmtId="0" fontId="8" fillId="0" borderId="0"/>
    <xf numFmtId="0" fontId="8" fillId="0" borderId="0"/>
    <xf numFmtId="167" fontId="8" fillId="0" borderId="0" applyFill="0" applyBorder="0" applyAlignment="0" applyProtection="0"/>
    <xf numFmtId="0" fontId="4" fillId="0" borderId="0"/>
    <xf numFmtId="2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173" fontId="8" fillId="0" borderId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173" fontId="8" fillId="0" borderId="0"/>
    <xf numFmtId="2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3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173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7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25" borderId="8" applyNumberFormat="0" applyFont="0" applyAlignment="0" applyProtection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173" fontId="8" fillId="0" borderId="0"/>
    <xf numFmtId="173" fontId="8" fillId="0" borderId="0"/>
    <xf numFmtId="173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3" fontId="8" fillId="0" borderId="0" applyFill="0" applyBorder="0" applyAlignment="0" applyProtection="0"/>
    <xf numFmtId="0" fontId="8" fillId="0" borderId="0"/>
    <xf numFmtId="0" fontId="8" fillId="0" borderId="0"/>
    <xf numFmtId="167" fontId="8" fillId="0" borderId="0" applyFill="0" applyBorder="0" applyAlignment="0" applyProtection="0"/>
    <xf numFmtId="0" fontId="4" fillId="0" borderId="0"/>
    <xf numFmtId="2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173" fontId="8" fillId="0" borderId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173" fontId="8" fillId="0" borderId="0"/>
    <xf numFmtId="2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3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173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7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25" borderId="8" applyNumberFormat="0" applyFont="0" applyAlignment="0" applyProtection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173" fontId="8" fillId="0" borderId="0"/>
    <xf numFmtId="173" fontId="8" fillId="0" borderId="0"/>
    <xf numFmtId="173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3" fontId="8" fillId="0" borderId="0" applyFill="0" applyBorder="0" applyAlignment="0" applyProtection="0"/>
    <xf numFmtId="0" fontId="8" fillId="0" borderId="0"/>
    <xf numFmtId="0" fontId="8" fillId="0" borderId="0"/>
    <xf numFmtId="167" fontId="8" fillId="0" borderId="0" applyFill="0" applyBorder="0" applyAlignment="0" applyProtection="0"/>
    <xf numFmtId="0" fontId="4" fillId="0" borderId="0"/>
    <xf numFmtId="2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173" fontId="8" fillId="0" borderId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173" fontId="8" fillId="0" borderId="0"/>
    <xf numFmtId="2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3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173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7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25" borderId="8" applyNumberFormat="0" applyFont="0" applyAlignment="0" applyProtection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173" fontId="8" fillId="0" borderId="0"/>
    <xf numFmtId="173" fontId="8" fillId="0" borderId="0"/>
    <xf numFmtId="173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3" fontId="8" fillId="0" borderId="0" applyFill="0" applyBorder="0" applyAlignment="0" applyProtection="0"/>
    <xf numFmtId="0" fontId="8" fillId="0" borderId="0"/>
    <xf numFmtId="0" fontId="8" fillId="0" borderId="0"/>
    <xf numFmtId="167" fontId="8" fillId="0" borderId="0" applyFill="0" applyBorder="0" applyAlignment="0" applyProtection="0"/>
    <xf numFmtId="0" fontId="4" fillId="0" borderId="0"/>
    <xf numFmtId="2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173" fontId="8" fillId="0" borderId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173" fontId="8" fillId="0" borderId="0"/>
    <xf numFmtId="2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3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173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7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25" borderId="8" applyNumberFormat="0" applyFont="0" applyAlignment="0" applyProtection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173" fontId="8" fillId="0" borderId="0"/>
    <xf numFmtId="173" fontId="8" fillId="0" borderId="0"/>
    <xf numFmtId="173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3" fontId="8" fillId="0" borderId="0" applyFill="0" applyBorder="0" applyAlignment="0" applyProtection="0"/>
    <xf numFmtId="0" fontId="8" fillId="0" borderId="0"/>
    <xf numFmtId="0" fontId="8" fillId="0" borderId="0"/>
    <xf numFmtId="167" fontId="8" fillId="0" borderId="0" applyFill="0" applyBorder="0" applyAlignment="0" applyProtection="0"/>
    <xf numFmtId="0" fontId="4" fillId="0" borderId="0"/>
    <xf numFmtId="2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173" fontId="8" fillId="0" borderId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173" fontId="8" fillId="0" borderId="0"/>
    <xf numFmtId="2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3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173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7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25" borderId="8" applyNumberFormat="0" applyFont="0" applyAlignment="0" applyProtection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173" fontId="8" fillId="0" borderId="0"/>
    <xf numFmtId="173" fontId="8" fillId="0" borderId="0"/>
    <xf numFmtId="173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3" fontId="8" fillId="0" borderId="0" applyFill="0" applyBorder="0" applyAlignment="0" applyProtection="0"/>
    <xf numFmtId="0" fontId="8" fillId="0" borderId="0"/>
    <xf numFmtId="0" fontId="8" fillId="0" borderId="0"/>
    <xf numFmtId="167" fontId="8" fillId="0" borderId="0" applyFill="0" applyBorder="0" applyAlignment="0" applyProtection="0"/>
    <xf numFmtId="0" fontId="4" fillId="0" borderId="0"/>
    <xf numFmtId="2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173" fontId="8" fillId="0" borderId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173" fontId="8" fillId="0" borderId="0"/>
    <xf numFmtId="2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3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173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7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25" borderId="8" applyNumberFormat="0" applyFont="0" applyAlignment="0" applyProtection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173" fontId="8" fillId="0" borderId="0"/>
    <xf numFmtId="173" fontId="8" fillId="0" borderId="0"/>
    <xf numFmtId="173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3" fontId="8" fillId="0" borderId="0" applyFill="0" applyBorder="0" applyAlignment="0" applyProtection="0"/>
    <xf numFmtId="0" fontId="8" fillId="0" borderId="0"/>
    <xf numFmtId="0" fontId="8" fillId="0" borderId="0"/>
    <xf numFmtId="167" fontId="8" fillId="0" borderId="0" applyFill="0" applyBorder="0" applyAlignment="0" applyProtection="0"/>
    <xf numFmtId="0" fontId="4" fillId="0" borderId="0"/>
    <xf numFmtId="2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173" fontId="8" fillId="0" borderId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173" fontId="8" fillId="0" borderId="0"/>
    <xf numFmtId="2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3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173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7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25" borderId="8" applyNumberFormat="0" applyFont="0" applyAlignment="0" applyProtection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173" fontId="8" fillId="0" borderId="0"/>
    <xf numFmtId="173" fontId="8" fillId="0" borderId="0"/>
    <xf numFmtId="173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3" fontId="8" fillId="0" borderId="0" applyFill="0" applyBorder="0" applyAlignment="0" applyProtection="0"/>
    <xf numFmtId="0" fontId="8" fillId="0" borderId="0"/>
    <xf numFmtId="0" fontId="8" fillId="0" borderId="0"/>
    <xf numFmtId="167" fontId="8" fillId="0" borderId="0" applyFill="0" applyBorder="0" applyAlignment="0" applyProtection="0"/>
    <xf numFmtId="0" fontId="4" fillId="0" borderId="0"/>
    <xf numFmtId="2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173" fontId="8" fillId="0" borderId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173" fontId="8" fillId="0" borderId="0"/>
    <xf numFmtId="2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3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173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7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25" borderId="8" applyNumberFormat="0" applyFont="0" applyAlignment="0" applyProtection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173" fontId="8" fillId="0" borderId="0"/>
    <xf numFmtId="173" fontId="8" fillId="0" borderId="0"/>
    <xf numFmtId="173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3" fontId="8" fillId="0" borderId="0" applyFill="0" applyBorder="0" applyAlignment="0" applyProtection="0"/>
    <xf numFmtId="0" fontId="8" fillId="0" borderId="0"/>
    <xf numFmtId="0" fontId="8" fillId="0" borderId="0"/>
    <xf numFmtId="167" fontId="8" fillId="0" borderId="0" applyFill="0" applyBorder="0" applyAlignment="0" applyProtection="0"/>
    <xf numFmtId="0" fontId="4" fillId="0" borderId="0"/>
    <xf numFmtId="2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173" fontId="8" fillId="0" borderId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173" fontId="8" fillId="0" borderId="0"/>
    <xf numFmtId="2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3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173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7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25" borderId="8" applyNumberFormat="0" applyFont="0" applyAlignment="0" applyProtection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173" fontId="8" fillId="0" borderId="0"/>
    <xf numFmtId="173" fontId="8" fillId="0" borderId="0"/>
    <xf numFmtId="173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3" fontId="8" fillId="0" borderId="0" applyFill="0" applyBorder="0" applyAlignment="0" applyProtection="0"/>
    <xf numFmtId="0" fontId="8" fillId="0" borderId="0"/>
    <xf numFmtId="0" fontId="8" fillId="0" borderId="0"/>
    <xf numFmtId="167" fontId="8" fillId="0" borderId="0" applyFill="0" applyBorder="0" applyAlignment="0" applyProtection="0"/>
    <xf numFmtId="0" fontId="4" fillId="0" borderId="0"/>
    <xf numFmtId="2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173" fontId="8" fillId="0" borderId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173" fontId="8" fillId="0" borderId="0"/>
    <xf numFmtId="2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3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173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7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25" borderId="8" applyNumberFormat="0" applyFont="0" applyAlignment="0" applyProtection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173" fontId="8" fillId="0" borderId="0"/>
    <xf numFmtId="173" fontId="8" fillId="0" borderId="0"/>
    <xf numFmtId="173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3" fontId="8" fillId="0" borderId="0" applyFill="0" applyBorder="0" applyAlignment="0" applyProtection="0"/>
    <xf numFmtId="0" fontId="8" fillId="0" borderId="0"/>
    <xf numFmtId="0" fontId="8" fillId="0" borderId="0"/>
    <xf numFmtId="167" fontId="8" fillId="0" borderId="0" applyFill="0" applyBorder="0" applyAlignment="0" applyProtection="0"/>
    <xf numFmtId="0" fontId="4" fillId="0" borderId="0"/>
    <xf numFmtId="2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 applyFill="0" applyBorder="0" applyAlignment="0" applyProtection="0"/>
    <xf numFmtId="173" fontId="8" fillId="0" borderId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173" fontId="8" fillId="0" borderId="0"/>
    <xf numFmtId="2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3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173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7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25" borderId="8" applyNumberFormat="0" applyFont="0" applyAlignment="0" applyProtection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173" fontId="8" fillId="0" borderId="0"/>
    <xf numFmtId="173" fontId="8" fillId="0" borderId="0"/>
    <xf numFmtId="173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3" fontId="8" fillId="0" borderId="0" applyFill="0" applyBorder="0" applyAlignment="0" applyProtection="0"/>
    <xf numFmtId="0" fontId="8" fillId="0" borderId="0"/>
    <xf numFmtId="0" fontId="8" fillId="0" borderId="0"/>
    <xf numFmtId="0" fontId="4" fillId="0" borderId="0"/>
    <xf numFmtId="2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73" fontId="8" fillId="0" borderId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173" fontId="8" fillId="0" borderId="0"/>
    <xf numFmtId="2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3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173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17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25" borderId="8" applyNumberFormat="0" applyFont="0" applyAlignment="0" applyProtection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173" fontId="8" fillId="0" borderId="0"/>
    <xf numFmtId="173" fontId="8" fillId="0" borderId="0"/>
    <xf numFmtId="173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4" fillId="0" borderId="0"/>
    <xf numFmtId="2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73" fontId="8" fillId="0" borderId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173" fontId="8" fillId="0" borderId="0"/>
    <xf numFmtId="2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3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173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25" borderId="8" applyNumberFormat="0" applyFont="0" applyAlignment="0" applyProtection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173" fontId="8" fillId="0" borderId="0"/>
    <xf numFmtId="173" fontId="8" fillId="0" borderId="0"/>
    <xf numFmtId="173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4" fillId="0" borderId="0"/>
    <xf numFmtId="2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170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173" fontId="8" fillId="0" borderId="0"/>
    <xf numFmtId="3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173" fontId="8" fillId="0" borderId="0"/>
    <xf numFmtId="2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3" fontId="8" fillId="0" borderId="0" applyFill="0" applyBorder="0" applyAlignment="0" applyProtection="0"/>
    <xf numFmtId="2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3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3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2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7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2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173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0" fontId="8" fillId="0" borderId="0" applyFill="0" applyBorder="0" applyAlignment="0" applyProtection="0"/>
    <xf numFmtId="167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10" fontId="8" fillId="0" borderId="0" applyFill="0" applyBorder="0" applyAlignment="0" applyProtection="0"/>
    <xf numFmtId="0" fontId="8" fillId="0" borderId="0">
      <alignment vertical="top"/>
    </xf>
    <xf numFmtId="0" fontId="8" fillId="0" borderId="0"/>
    <xf numFmtId="0" fontId="8" fillId="0" borderId="0"/>
    <xf numFmtId="173" fontId="8" fillId="0" borderId="0"/>
    <xf numFmtId="0" fontId="8" fillId="0" borderId="0"/>
    <xf numFmtId="2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0" fontId="8" fillId="25" borderId="8" applyNumberFormat="0" applyFont="0" applyAlignment="0" applyProtection="0"/>
    <xf numFmtId="0" fontId="8" fillId="0" borderId="0"/>
    <xf numFmtId="0" fontId="8" fillId="0" borderId="0">
      <alignment vertical="top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173" fontId="8" fillId="0" borderId="0"/>
    <xf numFmtId="173" fontId="8" fillId="0" borderId="0"/>
    <xf numFmtId="173" fontId="8" fillId="0" borderId="0"/>
    <xf numFmtId="0" fontId="4" fillId="0" borderId="0"/>
    <xf numFmtId="2" fontId="8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2" fontId="8" fillId="0" borderId="0" applyFill="0" applyBorder="0" applyAlignment="0" applyProtection="0"/>
    <xf numFmtId="173" fontId="8" fillId="0" borderId="0"/>
    <xf numFmtId="0" fontId="8" fillId="0" borderId="0" applyFill="0" applyBorder="0" applyAlignment="0" applyProtection="0"/>
    <xf numFmtId="173" fontId="8" fillId="0" borderId="0"/>
    <xf numFmtId="2" fontId="8" fillId="0" borderId="0" applyFill="0" applyBorder="0" applyAlignment="0" applyProtection="0"/>
    <xf numFmtId="0" fontId="8" fillId="0" borderId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167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/>
    <xf numFmtId="167" fontId="8" fillId="0" borderId="0" applyFill="0" applyBorder="0" applyAlignment="0" applyProtection="0"/>
    <xf numFmtId="0" fontId="8" fillId="0" borderId="0"/>
    <xf numFmtId="0" fontId="8" fillId="0" borderId="0"/>
    <xf numFmtId="10" fontId="8" fillId="0" borderId="0" applyFill="0" applyBorder="0" applyAlignment="0" applyProtection="0"/>
    <xf numFmtId="0" fontId="8" fillId="0" borderId="0"/>
    <xf numFmtId="3" fontId="8" fillId="0" borderId="0" applyFill="0" applyBorder="0" applyAlignment="0" applyProtection="0"/>
    <xf numFmtId="0" fontId="8" fillId="0" borderId="0"/>
    <xf numFmtId="0" fontId="8" fillId="0" borderId="0" applyFill="0" applyBorder="0" applyAlignment="0" applyProtection="0"/>
    <xf numFmtId="0" fontId="8" fillId="0" borderId="0"/>
    <xf numFmtId="10" fontId="8" fillId="0" borderId="0" applyFill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70" fillId="0" borderId="0">
      <alignment vertical="top"/>
    </xf>
    <xf numFmtId="0" fontId="2" fillId="0" borderId="0"/>
    <xf numFmtId="0" fontId="1" fillId="0" borderId="0"/>
  </cellStyleXfs>
  <cellXfs count="266">
    <xf numFmtId="0" fontId="0" fillId="0" borderId="0" xfId="0" applyAlignment="1"/>
    <xf numFmtId="0" fontId="9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top" wrapText="1"/>
    </xf>
    <xf numFmtId="0" fontId="13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9" fillId="26" borderId="0" xfId="0" applyFont="1" applyFill="1" applyAlignment="1">
      <alignment horizontal="center" vertical="center" wrapText="1"/>
    </xf>
    <xf numFmtId="0" fontId="0" fillId="26" borderId="0" xfId="0" applyFill="1" applyAlignment="1"/>
    <xf numFmtId="0" fontId="35" fillId="0" borderId="0" xfId="0" applyFont="1" applyAlignment="1">
      <alignment horizontal="center" vertical="center" wrapText="1"/>
    </xf>
    <xf numFmtId="0" fontId="35" fillId="26" borderId="0" xfId="0" applyFont="1" applyFill="1" applyAlignment="1">
      <alignment horizontal="center" vertical="center" wrapText="1"/>
    </xf>
    <xf numFmtId="0" fontId="42" fillId="0" borderId="0" xfId="0" applyFont="1" applyAlignment="1"/>
    <xf numFmtId="0" fontId="35" fillId="0" borderId="0" xfId="0" applyFont="1" applyAlignment="1"/>
    <xf numFmtId="0" fontId="35" fillId="26" borderId="0" xfId="0" applyFont="1" applyFill="1" applyAlignment="1"/>
    <xf numFmtId="0" fontId="43" fillId="0" borderId="0" xfId="0" applyFont="1" applyAlignment="1"/>
    <xf numFmtId="0" fontId="44" fillId="0" borderId="0" xfId="0" applyFont="1" applyAlignment="1"/>
    <xf numFmtId="0" fontId="36" fillId="0" borderId="0" xfId="0" applyFont="1" applyAlignment="1">
      <alignment horizontal="left" indent="4"/>
    </xf>
    <xf numFmtId="0" fontId="36" fillId="0" borderId="0" xfId="0" applyFont="1" applyAlignment="1"/>
    <xf numFmtId="0" fontId="36" fillId="26" borderId="0" xfId="0" applyFont="1" applyFill="1" applyAlignment="1"/>
    <xf numFmtId="0" fontId="30" fillId="0" borderId="0" xfId="91">
      <alignment vertical="top"/>
    </xf>
    <xf numFmtId="0" fontId="15" fillId="0" borderId="11" xfId="91" applyFont="1" applyBorder="1" applyAlignment="1">
      <alignment horizontal="center" vertical="top"/>
    </xf>
    <xf numFmtId="1" fontId="0" fillId="26" borderId="0" xfId="0" applyNumberFormat="1" applyFill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wrapText="1"/>
    </xf>
    <xf numFmtId="0" fontId="54" fillId="0" borderId="0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30" fillId="0" borderId="11" xfId="91" applyFont="1" applyBorder="1" applyAlignment="1">
      <alignment vertical="center" wrapText="1"/>
    </xf>
    <xf numFmtId="0" fontId="30" fillId="0" borderId="11" xfId="91" applyBorder="1" applyAlignment="1">
      <alignment vertical="center" wrapText="1"/>
    </xf>
    <xf numFmtId="0" fontId="11" fillId="26" borderId="11" xfId="0" applyFont="1" applyFill="1" applyBorder="1" applyAlignment="1">
      <alignment horizontal="center" vertical="center" wrapText="1"/>
    </xf>
    <xf numFmtId="2" fontId="14" fillId="0" borderId="0" xfId="0" applyNumberFormat="1" applyFont="1" applyBorder="1" applyAlignment="1">
      <alignment horizontal="center" vertical="center" wrapText="1"/>
    </xf>
    <xf numFmtId="1" fontId="58" fillId="26" borderId="11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/>
    </xf>
    <xf numFmtId="0" fontId="59" fillId="26" borderId="16" xfId="0" applyFont="1" applyFill="1" applyBorder="1" applyAlignment="1">
      <alignment horizontal="center" vertical="center" wrapText="1"/>
    </xf>
    <xf numFmtId="0" fontId="41" fillId="26" borderId="13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8" fillId="0" borderId="0" xfId="82" applyFont="1"/>
    <xf numFmtId="0" fontId="16" fillId="0" borderId="28" xfId="82" applyNumberFormat="1" applyFont="1" applyFill="1" applyBorder="1" applyAlignment="1">
      <alignment horizontal="center" vertical="center" wrapText="1"/>
    </xf>
    <xf numFmtId="2" fontId="8" fillId="0" borderId="0" xfId="82" applyNumberFormat="1" applyFont="1" applyBorder="1"/>
    <xf numFmtId="0" fontId="8" fillId="0" borderId="0" xfId="82" applyFont="1" applyBorder="1"/>
    <xf numFmtId="165" fontId="8" fillId="0" borderId="0" xfId="82" applyNumberFormat="1" applyFont="1" applyBorder="1"/>
    <xf numFmtId="0" fontId="16" fillId="0" borderId="0" xfId="82" applyFont="1" applyAlignment="1">
      <alignment horizontal="right" vertical="center"/>
    </xf>
    <xf numFmtId="165" fontId="40" fillId="0" borderId="0" xfId="82" applyNumberFormat="1" applyFont="1" applyBorder="1" applyAlignment="1">
      <alignment horizontal="center" vertical="center"/>
    </xf>
    <xf numFmtId="165" fontId="8" fillId="0" borderId="0" xfId="82" applyNumberFormat="1" applyFont="1"/>
    <xf numFmtId="0" fontId="8" fillId="0" borderId="11" xfId="91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top" wrapText="1"/>
    </xf>
    <xf numFmtId="2" fontId="40" fillId="0" borderId="11" xfId="0" applyNumberFormat="1" applyFont="1" applyBorder="1" applyAlignment="1">
      <alignment horizontal="center" vertical="center"/>
    </xf>
    <xf numFmtId="1" fontId="0" fillId="0" borderId="0" xfId="0" applyNumberFormat="1" applyAlignment="1"/>
    <xf numFmtId="165" fontId="16" fillId="0" borderId="0" xfId="0" applyNumberFormat="1" applyFont="1" applyFill="1" applyBorder="1" applyAlignment="1">
      <alignment horizontal="center" vertical="center" wrapText="1"/>
    </xf>
    <xf numFmtId="165" fontId="40" fillId="0" borderId="21" xfId="0" applyNumberFormat="1" applyFont="1" applyFill="1" applyBorder="1" applyAlignment="1">
      <alignment horizontal="center" vertical="center" wrapText="1"/>
    </xf>
    <xf numFmtId="165" fontId="40" fillId="0" borderId="12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65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65" fontId="40" fillId="0" borderId="15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58" fillId="26" borderId="11" xfId="0" applyFont="1" applyFill="1" applyBorder="1" applyAlignment="1">
      <alignment horizontal="center" vertical="center"/>
    </xf>
    <xf numFmtId="0" fontId="59" fillId="26" borderId="14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2" fontId="12" fillId="0" borderId="1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57" fillId="0" borderId="11" xfId="0" applyFont="1" applyBorder="1" applyAlignment="1">
      <alignment horizontal="center" vertical="center" wrapText="1"/>
    </xf>
    <xf numFmtId="0" fontId="16" fillId="0" borderId="27" xfId="82" applyNumberFormat="1" applyFont="1" applyFill="1" applyBorder="1" applyAlignment="1">
      <alignment horizontal="center" vertical="center" wrapText="1"/>
    </xf>
    <xf numFmtId="0" fontId="16" fillId="0" borderId="28" xfId="82" applyNumberFormat="1" applyFont="1" applyFill="1" applyBorder="1" applyAlignment="1">
      <alignment horizontal="center" vertical="center"/>
    </xf>
    <xf numFmtId="0" fontId="16" fillId="0" borderId="29" xfId="82" applyFont="1" applyFill="1" applyBorder="1" applyAlignment="1">
      <alignment horizontal="center" vertical="center" wrapText="1"/>
    </xf>
    <xf numFmtId="0" fontId="8" fillId="0" borderId="0" xfId="82" applyFont="1" applyFill="1"/>
    <xf numFmtId="0" fontId="8" fillId="0" borderId="27" xfId="82" applyFont="1" applyFill="1" applyBorder="1" applyAlignment="1">
      <alignment horizontal="center"/>
    </xf>
    <xf numFmtId="0" fontId="8" fillId="0" borderId="28" xfId="82" applyFont="1" applyFill="1" applyBorder="1" applyAlignment="1">
      <alignment horizontal="center"/>
    </xf>
    <xf numFmtId="0" fontId="8" fillId="0" borderId="29" xfId="82" applyFont="1" applyFill="1" applyBorder="1" applyAlignment="1">
      <alignment horizontal="center" vertical="center"/>
    </xf>
    <xf numFmtId="0" fontId="40" fillId="0" borderId="19" xfId="82" applyFont="1" applyFill="1" applyBorder="1" applyAlignment="1">
      <alignment horizontal="center" vertical="center"/>
    </xf>
    <xf numFmtId="17" fontId="11" fillId="0" borderId="20" xfId="0" applyNumberFormat="1" applyFont="1" applyFill="1" applyBorder="1" applyAlignment="1">
      <alignment horizontal="center" vertical="center" wrapText="1"/>
    </xf>
    <xf numFmtId="1" fontId="40" fillId="0" borderId="20" xfId="82" applyNumberFormat="1" applyFont="1" applyFill="1" applyBorder="1" applyAlignment="1">
      <alignment horizontal="center" vertical="center" wrapText="1"/>
    </xf>
    <xf numFmtId="2" fontId="40" fillId="0" borderId="21" xfId="82" applyNumberFormat="1" applyFont="1" applyFill="1" applyBorder="1" applyAlignment="1">
      <alignment horizontal="center" vertical="center"/>
    </xf>
    <xf numFmtId="0" fontId="40" fillId="0" borderId="16" xfId="82" applyFont="1" applyFill="1" applyBorder="1" applyAlignment="1">
      <alignment horizontal="center" vertical="center"/>
    </xf>
    <xf numFmtId="17" fontId="11" fillId="0" borderId="11" xfId="0" applyNumberFormat="1" applyFont="1" applyFill="1" applyBorder="1" applyAlignment="1">
      <alignment horizontal="center" vertical="center" wrapText="1"/>
    </xf>
    <xf numFmtId="1" fontId="40" fillId="0" borderId="17" xfId="82" applyNumberFormat="1" applyFont="1" applyFill="1" applyBorder="1" applyAlignment="1">
      <alignment horizontal="center" vertical="center" wrapText="1"/>
    </xf>
    <xf numFmtId="1" fontId="40" fillId="0" borderId="11" xfId="82" applyNumberFormat="1" applyFont="1" applyFill="1" applyBorder="1" applyAlignment="1">
      <alignment horizontal="center" vertical="center" wrapText="1"/>
    </xf>
    <xf numFmtId="2" fontId="40" fillId="0" borderId="18" xfId="82" applyNumberFormat="1" applyFont="1" applyFill="1" applyBorder="1" applyAlignment="1">
      <alignment horizontal="center" vertical="center"/>
    </xf>
    <xf numFmtId="0" fontId="40" fillId="0" borderId="13" xfId="82" applyFont="1" applyFill="1" applyBorder="1" applyAlignment="1">
      <alignment horizontal="center" vertical="center"/>
    </xf>
    <xf numFmtId="17" fontId="11" fillId="0" borderId="14" xfId="0" applyNumberFormat="1" applyFont="1" applyFill="1" applyBorder="1" applyAlignment="1">
      <alignment horizontal="center" vertical="center" wrapText="1"/>
    </xf>
    <xf numFmtId="1" fontId="40" fillId="0" borderId="26" xfId="82" applyNumberFormat="1" applyFont="1" applyFill="1" applyBorder="1" applyAlignment="1">
      <alignment horizontal="center" vertical="center" wrapText="1"/>
    </xf>
    <xf numFmtId="1" fontId="40" fillId="0" borderId="14" xfId="82" applyNumberFormat="1" applyFont="1" applyFill="1" applyBorder="1" applyAlignment="1">
      <alignment horizontal="center" vertical="center" wrapText="1"/>
    </xf>
    <xf numFmtId="2" fontId="40" fillId="0" borderId="30" xfId="82" applyNumberFormat="1" applyFont="1" applyFill="1" applyBorder="1" applyAlignment="1">
      <alignment horizontal="center" vertical="center"/>
    </xf>
    <xf numFmtId="0" fontId="16" fillId="0" borderId="28" xfId="82" applyFont="1" applyFill="1" applyBorder="1" applyAlignment="1">
      <alignment horizontal="center" vertical="center" wrapText="1"/>
    </xf>
    <xf numFmtId="0" fontId="16" fillId="0" borderId="29" xfId="82" applyNumberFormat="1" applyFont="1" applyFill="1" applyBorder="1" applyAlignment="1">
      <alignment horizontal="center" vertical="center" wrapText="1"/>
    </xf>
    <xf numFmtId="0" fontId="8" fillId="0" borderId="28" xfId="82" applyFont="1" applyFill="1" applyBorder="1" applyAlignment="1">
      <alignment horizontal="center" vertical="center"/>
    </xf>
    <xf numFmtId="0" fontId="8" fillId="0" borderId="29" xfId="82" applyFont="1" applyFill="1" applyBorder="1" applyAlignment="1">
      <alignment horizontal="center"/>
    </xf>
    <xf numFmtId="0" fontId="40" fillId="0" borderId="25" xfId="82" applyFont="1" applyFill="1" applyBorder="1" applyAlignment="1">
      <alignment horizontal="center" vertical="center"/>
    </xf>
    <xf numFmtId="165" fontId="40" fillId="0" borderId="17" xfId="82" applyNumberFormat="1" applyFont="1" applyFill="1" applyBorder="1" applyAlignment="1">
      <alignment horizontal="center" vertical="center" wrapText="1"/>
    </xf>
    <xf numFmtId="46" fontId="40" fillId="0" borderId="17" xfId="82" applyNumberFormat="1" applyFont="1" applyFill="1" applyBorder="1" applyAlignment="1">
      <alignment horizontal="center" vertical="center" wrapText="1"/>
    </xf>
    <xf numFmtId="165" fontId="40" fillId="0" borderId="17" xfId="82" applyNumberFormat="1" applyFont="1" applyFill="1" applyBorder="1" applyAlignment="1">
      <alignment horizontal="center" vertical="center"/>
    </xf>
    <xf numFmtId="165" fontId="40" fillId="0" borderId="18" xfId="82" applyNumberFormat="1" applyFont="1" applyFill="1" applyBorder="1" applyAlignment="1">
      <alignment horizontal="center" vertical="center" wrapText="1"/>
    </xf>
    <xf numFmtId="165" fontId="40" fillId="0" borderId="26" xfId="82" applyNumberFormat="1" applyFont="1" applyFill="1" applyBorder="1" applyAlignment="1">
      <alignment horizontal="center" vertical="center" wrapText="1"/>
    </xf>
    <xf numFmtId="0" fontId="8" fillId="0" borderId="33" xfId="82" applyFont="1" applyFill="1" applyBorder="1" applyAlignment="1">
      <alignment horizontal="center"/>
    </xf>
    <xf numFmtId="0" fontId="8" fillId="0" borderId="34" xfId="82" applyFont="1" applyFill="1" applyBorder="1" applyAlignment="1">
      <alignment horizontal="center"/>
    </xf>
    <xf numFmtId="0" fontId="8" fillId="0" borderId="34" xfId="82" applyFont="1" applyFill="1" applyBorder="1" applyAlignment="1">
      <alignment horizontal="center" vertical="center"/>
    </xf>
    <xf numFmtId="0" fontId="8" fillId="0" borderId="35" xfId="82" applyFont="1" applyFill="1" applyBorder="1" applyAlignment="1">
      <alignment horizontal="center"/>
    </xf>
    <xf numFmtId="165" fontId="40" fillId="0" borderId="20" xfId="82" applyNumberFormat="1" applyFont="1" applyFill="1" applyBorder="1" applyAlignment="1">
      <alignment horizontal="center" vertical="center" wrapText="1"/>
    </xf>
    <xf numFmtId="46" fontId="40" fillId="0" borderId="20" xfId="82" applyNumberFormat="1" applyFont="1" applyFill="1" applyBorder="1" applyAlignment="1">
      <alignment horizontal="center" vertical="center" wrapText="1"/>
    </xf>
    <xf numFmtId="165" fontId="40" fillId="0" borderId="20" xfId="82" applyNumberFormat="1" applyFont="1" applyFill="1" applyBorder="1" applyAlignment="1">
      <alignment horizontal="center" vertical="center"/>
    </xf>
    <xf numFmtId="165" fontId="40" fillId="0" borderId="11" xfId="82" applyNumberFormat="1" applyFont="1" applyFill="1" applyBorder="1" applyAlignment="1">
      <alignment horizontal="center" vertical="center" wrapText="1"/>
    </xf>
    <xf numFmtId="46" fontId="40" fillId="0" borderId="11" xfId="82" applyNumberFormat="1" applyFont="1" applyFill="1" applyBorder="1" applyAlignment="1">
      <alignment horizontal="center" vertical="center" wrapText="1"/>
    </xf>
    <xf numFmtId="165" fontId="40" fillId="0" borderId="11" xfId="82" applyNumberFormat="1" applyFont="1" applyFill="1" applyBorder="1" applyAlignment="1">
      <alignment horizontal="center" vertical="center"/>
    </xf>
    <xf numFmtId="165" fontId="40" fillId="0" borderId="14" xfId="82" applyNumberFormat="1" applyFont="1" applyFill="1" applyBorder="1" applyAlignment="1">
      <alignment horizontal="center" vertical="center" wrapText="1"/>
    </xf>
    <xf numFmtId="165" fontId="40" fillId="0" borderId="14" xfId="82" applyNumberFormat="1" applyFont="1" applyFill="1" applyBorder="1" applyAlignment="1">
      <alignment horizontal="center" vertical="center"/>
    </xf>
    <xf numFmtId="0" fontId="61" fillId="0" borderId="33" xfId="82" applyFont="1" applyFill="1" applyBorder="1" applyAlignment="1">
      <alignment horizontal="center"/>
    </xf>
    <xf numFmtId="0" fontId="61" fillId="0" borderId="34" xfId="82" applyFont="1" applyFill="1" applyBorder="1" applyAlignment="1">
      <alignment horizontal="center"/>
    </xf>
    <xf numFmtId="0" fontId="61" fillId="0" borderId="35" xfId="82" applyFont="1" applyFill="1" applyBorder="1" applyAlignment="1">
      <alignment horizontal="center" vertical="center"/>
    </xf>
    <xf numFmtId="2" fontId="40" fillId="0" borderId="12" xfId="82" applyNumberFormat="1" applyFont="1" applyFill="1" applyBorder="1" applyAlignment="1">
      <alignment horizontal="center" vertical="center"/>
    </xf>
    <xf numFmtId="2" fontId="40" fillId="0" borderId="15" xfId="82" applyNumberFormat="1" applyFont="1" applyFill="1" applyBorder="1" applyAlignment="1">
      <alignment horizontal="center" vertical="center"/>
    </xf>
    <xf numFmtId="180" fontId="40" fillId="0" borderId="21" xfId="82" applyNumberFormat="1" applyFont="1" applyFill="1" applyBorder="1" applyAlignment="1">
      <alignment horizontal="center" vertical="center"/>
    </xf>
    <xf numFmtId="180" fontId="40" fillId="0" borderId="12" xfId="82" applyNumberFormat="1" applyFont="1" applyFill="1" applyBorder="1" applyAlignment="1">
      <alignment horizontal="center" vertical="center"/>
    </xf>
    <xf numFmtId="180" fontId="40" fillId="0" borderId="15" xfId="82" applyNumberFormat="1" applyFont="1" applyFill="1" applyBorder="1" applyAlignment="1">
      <alignment horizontal="center" vertical="center"/>
    </xf>
    <xf numFmtId="0" fontId="8" fillId="0" borderId="35" xfId="82" applyFont="1" applyFill="1" applyBorder="1" applyAlignment="1">
      <alignment horizontal="center" vertical="center"/>
    </xf>
    <xf numFmtId="14" fontId="63" fillId="0" borderId="11" xfId="0" applyNumberFormat="1" applyFont="1" applyBorder="1" applyAlignment="1">
      <alignment horizontal="center" vertical="center" wrapText="1"/>
    </xf>
    <xf numFmtId="0" fontId="63" fillId="0" borderId="11" xfId="255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26" borderId="11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5" fontId="40" fillId="0" borderId="20" xfId="82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1" fillId="26" borderId="11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" fontId="58" fillId="26" borderId="14" xfId="0" applyNumberFormat="1" applyFont="1" applyFill="1" applyBorder="1" applyAlignment="1">
      <alignment horizontal="center" vertical="center" wrapText="1"/>
    </xf>
    <xf numFmtId="0" fontId="15" fillId="0" borderId="16" xfId="91" applyFont="1" applyBorder="1" applyAlignment="1">
      <alignment horizontal="center" vertical="top"/>
    </xf>
    <xf numFmtId="0" fontId="15" fillId="0" borderId="12" xfId="91" applyFont="1" applyBorder="1" applyAlignment="1">
      <alignment horizontal="center" vertical="top"/>
    </xf>
    <xf numFmtId="0" fontId="16" fillId="0" borderId="16" xfId="91" applyFont="1" applyBorder="1" applyAlignment="1">
      <alignment horizontal="center" vertical="center" wrapText="1"/>
    </xf>
    <xf numFmtId="0" fontId="8" fillId="0" borderId="12" xfId="91" applyFont="1" applyBorder="1" applyAlignment="1">
      <alignment horizontal="center" vertical="center"/>
    </xf>
    <xf numFmtId="0" fontId="16" fillId="0" borderId="13" xfId="91" applyFont="1" applyBorder="1" applyAlignment="1">
      <alignment horizontal="center" vertical="center" wrapText="1"/>
    </xf>
    <xf numFmtId="0" fontId="8" fillId="0" borderId="14" xfId="91" applyFont="1" applyBorder="1" applyAlignment="1">
      <alignment vertical="center" wrapText="1"/>
    </xf>
    <xf numFmtId="0" fontId="8" fillId="0" borderId="15" xfId="9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6" fillId="0" borderId="27" xfId="82" applyNumberFormat="1" applyFont="1" applyBorder="1" applyAlignment="1">
      <alignment horizontal="center" vertical="center" wrapText="1"/>
    </xf>
    <xf numFmtId="0" fontId="16" fillId="0" borderId="28" xfId="82" applyNumberFormat="1" applyFont="1" applyBorder="1" applyAlignment="1">
      <alignment horizontal="center" vertical="center"/>
    </xf>
    <xf numFmtId="0" fontId="8" fillId="0" borderId="27" xfId="82" applyFont="1" applyBorder="1" applyAlignment="1">
      <alignment horizontal="center"/>
    </xf>
    <xf numFmtId="0" fontId="8" fillId="0" borderId="28" xfId="82" applyFont="1" applyBorder="1" applyAlignment="1">
      <alignment horizontal="center"/>
    </xf>
    <xf numFmtId="0" fontId="8" fillId="0" borderId="29" xfId="82" applyFont="1" applyBorder="1" applyAlignment="1">
      <alignment horizontal="center" vertical="center"/>
    </xf>
    <xf numFmtId="0" fontId="40" fillId="0" borderId="19" xfId="82" applyFont="1" applyBorder="1" applyAlignment="1">
      <alignment horizontal="center" vertical="center"/>
    </xf>
    <xf numFmtId="17" fontId="11" fillId="0" borderId="20" xfId="0" applyNumberFormat="1" applyFont="1" applyBorder="1" applyAlignment="1">
      <alignment horizontal="center" vertical="center" wrapText="1"/>
    </xf>
    <xf numFmtId="1" fontId="40" fillId="0" borderId="20" xfId="82" applyNumberFormat="1" applyFont="1" applyBorder="1" applyAlignment="1">
      <alignment horizontal="center" vertical="center" wrapText="1"/>
    </xf>
    <xf numFmtId="2" fontId="40" fillId="0" borderId="21" xfId="82" applyNumberFormat="1" applyFont="1" applyBorder="1" applyAlignment="1">
      <alignment horizontal="center" vertical="center"/>
    </xf>
    <xf numFmtId="0" fontId="40" fillId="0" borderId="16" xfId="82" applyFont="1" applyBorder="1" applyAlignment="1">
      <alignment horizontal="center" vertical="center"/>
    </xf>
    <xf numFmtId="17" fontId="11" fillId="0" borderId="11" xfId="0" applyNumberFormat="1" applyFont="1" applyBorder="1" applyAlignment="1">
      <alignment horizontal="center" vertical="center" wrapText="1"/>
    </xf>
    <xf numFmtId="1" fontId="40" fillId="0" borderId="17" xfId="82" applyNumberFormat="1" applyFont="1" applyBorder="1" applyAlignment="1">
      <alignment horizontal="center" vertical="center" wrapText="1"/>
    </xf>
    <xf numFmtId="1" fontId="40" fillId="0" borderId="11" xfId="82" applyNumberFormat="1" applyFont="1" applyBorder="1" applyAlignment="1">
      <alignment horizontal="center" vertical="center" wrapText="1"/>
    </xf>
    <xf numFmtId="0" fontId="40" fillId="0" borderId="13" xfId="82" applyFont="1" applyBorder="1" applyAlignment="1">
      <alignment horizontal="center" vertical="center"/>
    </xf>
    <xf numFmtId="17" fontId="11" fillId="0" borderId="14" xfId="0" applyNumberFormat="1" applyFont="1" applyBorder="1" applyAlignment="1">
      <alignment horizontal="center" vertical="center" wrapText="1"/>
    </xf>
    <xf numFmtId="1" fontId="40" fillId="0" borderId="26" xfId="82" applyNumberFormat="1" applyFont="1" applyBorder="1" applyAlignment="1">
      <alignment horizontal="center" vertical="center" wrapText="1"/>
    </xf>
    <xf numFmtId="1" fontId="40" fillId="0" borderId="14" xfId="82" applyNumberFormat="1" applyFont="1" applyBorder="1" applyAlignment="1">
      <alignment horizontal="center" vertical="center" wrapText="1"/>
    </xf>
    <xf numFmtId="0" fontId="16" fillId="0" borderId="28" xfId="82" applyNumberFormat="1" applyFont="1" applyBorder="1" applyAlignment="1">
      <alignment horizontal="center" vertical="center" wrapText="1"/>
    </xf>
    <xf numFmtId="0" fontId="16" fillId="0" borderId="28" xfId="82" applyFont="1" applyBorder="1" applyAlignment="1">
      <alignment horizontal="center" vertical="center" wrapText="1"/>
    </xf>
    <xf numFmtId="0" fontId="8" fillId="0" borderId="28" xfId="82" applyFont="1" applyBorder="1" applyAlignment="1">
      <alignment horizontal="center" vertical="center"/>
    </xf>
    <xf numFmtId="0" fontId="8" fillId="0" borderId="29" xfId="82" applyFont="1" applyBorder="1" applyAlignment="1">
      <alignment horizontal="center"/>
    </xf>
    <xf numFmtId="165" fontId="40" fillId="0" borderId="17" xfId="82" applyNumberFormat="1" applyFont="1" applyBorder="1" applyAlignment="1">
      <alignment horizontal="center" vertical="center" wrapText="1"/>
    </xf>
    <xf numFmtId="46" fontId="40" fillId="0" borderId="17" xfId="82" applyNumberFormat="1" applyFont="1" applyBorder="1" applyAlignment="1">
      <alignment horizontal="center" vertical="center" wrapText="1"/>
    </xf>
    <xf numFmtId="165" fontId="40" fillId="0" borderId="17" xfId="82" applyNumberFormat="1" applyFont="1" applyBorder="1" applyAlignment="1">
      <alignment horizontal="center" vertical="center"/>
    </xf>
    <xf numFmtId="165" fontId="40" fillId="0" borderId="26" xfId="82" applyNumberFormat="1" applyFont="1" applyBorder="1" applyAlignment="1">
      <alignment horizontal="center" vertical="center" wrapText="1"/>
    </xf>
    <xf numFmtId="0" fontId="8" fillId="0" borderId="33" xfId="82" applyFont="1" applyBorder="1" applyAlignment="1">
      <alignment horizontal="center"/>
    </xf>
    <xf numFmtId="0" fontId="8" fillId="0" borderId="34" xfId="82" applyFont="1" applyBorder="1" applyAlignment="1">
      <alignment horizontal="center"/>
    </xf>
    <xf numFmtId="46" fontId="40" fillId="0" borderId="20" xfId="82" applyNumberFormat="1" applyFont="1" applyBorder="1" applyAlignment="1">
      <alignment horizontal="center" vertical="center" wrapText="1"/>
    </xf>
    <xf numFmtId="165" fontId="40" fillId="0" borderId="20" xfId="82" applyNumberFormat="1" applyFont="1" applyBorder="1" applyAlignment="1">
      <alignment horizontal="center" vertical="center"/>
    </xf>
    <xf numFmtId="2" fontId="40" fillId="0" borderId="12" xfId="82" applyNumberFormat="1" applyFont="1" applyBorder="1" applyAlignment="1">
      <alignment horizontal="center" vertical="center"/>
    </xf>
    <xf numFmtId="2" fontId="40" fillId="0" borderId="15" xfId="82" applyNumberFormat="1" applyFont="1" applyBorder="1" applyAlignment="1">
      <alignment horizontal="center" vertical="center"/>
    </xf>
    <xf numFmtId="0" fontId="16" fillId="0" borderId="0" xfId="82" applyFont="1" applyFill="1" applyAlignment="1">
      <alignment horizontal="right" vertical="center"/>
    </xf>
    <xf numFmtId="0" fontId="8" fillId="0" borderId="35" xfId="82" applyFont="1" applyBorder="1" applyAlignment="1">
      <alignment horizontal="center" vertical="center"/>
    </xf>
    <xf numFmtId="0" fontId="16" fillId="0" borderId="29" xfId="82" applyFont="1" applyBorder="1" applyAlignment="1">
      <alignment horizontal="center" vertical="center" wrapText="1"/>
    </xf>
    <xf numFmtId="180" fontId="40" fillId="0" borderId="21" xfId="82" applyNumberFormat="1" applyFont="1" applyBorder="1" applyAlignment="1">
      <alignment horizontal="center" vertical="center" wrapText="1"/>
    </xf>
    <xf numFmtId="180" fontId="40" fillId="0" borderId="18" xfId="82" applyNumberFormat="1" applyFont="1" applyBorder="1" applyAlignment="1">
      <alignment horizontal="center" vertical="center" wrapText="1"/>
    </xf>
    <xf numFmtId="165" fontId="40" fillId="0" borderId="26" xfId="82" applyNumberFormat="1" applyFont="1" applyBorder="1" applyAlignment="1">
      <alignment horizontal="center" vertical="center"/>
    </xf>
    <xf numFmtId="180" fontId="40" fillId="0" borderId="30" xfId="82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" fontId="62" fillId="0" borderId="11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66" fillId="0" borderId="19" xfId="0" applyFont="1" applyBorder="1" applyAlignment="1">
      <alignment horizontal="center" vertical="center" wrapText="1"/>
    </xf>
    <xf numFmtId="0" fontId="66" fillId="0" borderId="20" xfId="0" applyFont="1" applyBorder="1" applyAlignment="1">
      <alignment horizontal="center" vertical="center" wrapText="1"/>
    </xf>
    <xf numFmtId="0" fontId="66" fillId="0" borderId="2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41" fillId="26" borderId="11" xfId="0" applyFont="1" applyFill="1" applyBorder="1" applyAlignment="1">
      <alignment horizontal="center" vertical="center" wrapText="1"/>
    </xf>
    <xf numFmtId="0" fontId="60" fillId="0" borderId="16" xfId="0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0" fontId="59" fillId="0" borderId="16" xfId="0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6" fillId="0" borderId="40" xfId="0" applyFont="1" applyBorder="1" applyAlignment="1">
      <alignment horizontal="center" vertical="center" wrapText="1"/>
    </xf>
    <xf numFmtId="0" fontId="66" fillId="0" borderId="37" xfId="0" applyFont="1" applyBorder="1" applyAlignment="1">
      <alignment horizontal="center" vertical="center" wrapText="1"/>
    </xf>
    <xf numFmtId="0" fontId="66" fillId="0" borderId="3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1" fontId="62" fillId="0" borderId="11" xfId="0" applyNumberFormat="1" applyFont="1" applyBorder="1" applyAlignment="1">
      <alignment horizontal="center" vertical="center" wrapText="1"/>
    </xf>
    <xf numFmtId="14" fontId="62" fillId="0" borderId="11" xfId="0" applyNumberFormat="1" applyFont="1" applyBorder="1" applyAlignment="1">
      <alignment horizontal="center" vertical="center" wrapText="1"/>
    </xf>
    <xf numFmtId="0" fontId="66" fillId="0" borderId="11" xfId="0" applyFont="1" applyBorder="1" applyAlignment="1">
      <alignment horizontal="center" vertical="center" wrapText="1"/>
    </xf>
    <xf numFmtId="0" fontId="66" fillId="0" borderId="38" xfId="0" applyFont="1" applyBorder="1" applyAlignment="1">
      <alignment horizontal="center" vertical="center" wrapText="1"/>
    </xf>
    <xf numFmtId="0" fontId="66" fillId="0" borderId="23" xfId="0" applyFont="1" applyBorder="1" applyAlignment="1">
      <alignment horizontal="center" vertical="center" wrapText="1"/>
    </xf>
    <xf numFmtId="0" fontId="66" fillId="0" borderId="3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2" xfId="82" applyFont="1" applyFill="1" applyBorder="1" applyAlignment="1">
      <alignment horizontal="center" vertical="center"/>
    </xf>
    <xf numFmtId="0" fontId="16" fillId="0" borderId="0" xfId="82" applyFont="1" applyAlignment="1">
      <alignment horizontal="center" vertical="center" wrapText="1"/>
    </xf>
    <xf numFmtId="0" fontId="66" fillId="0" borderId="0" xfId="82" applyFont="1" applyFill="1" applyAlignment="1">
      <alignment horizontal="center" vertical="center"/>
    </xf>
    <xf numFmtId="0" fontId="12" fillId="0" borderId="0" xfId="82" applyFont="1" applyFill="1" applyAlignment="1">
      <alignment horizontal="center" vertical="center"/>
    </xf>
    <xf numFmtId="0" fontId="14" fillId="0" borderId="0" xfId="82" applyFont="1" applyFill="1" applyAlignment="1">
      <alignment horizontal="center" vertical="center"/>
    </xf>
    <xf numFmtId="0" fontId="14" fillId="0" borderId="31" xfId="82" applyFont="1" applyFill="1" applyBorder="1" applyAlignment="1">
      <alignment horizontal="center" vertical="center"/>
    </xf>
    <xf numFmtId="0" fontId="15" fillId="0" borderId="31" xfId="82" applyFont="1" applyFill="1" applyBorder="1" applyAlignment="1">
      <alignment horizontal="center" vertical="center" wrapText="1"/>
    </xf>
    <xf numFmtId="0" fontId="16" fillId="0" borderId="0" xfId="82" applyFont="1" applyFill="1" applyAlignment="1">
      <alignment horizontal="center" vertical="center" wrapText="1"/>
    </xf>
    <xf numFmtId="0" fontId="12" fillId="0" borderId="0" xfId="82" applyFont="1" applyFill="1" applyBorder="1" applyAlignment="1">
      <alignment horizontal="center" vertical="center"/>
    </xf>
    <xf numFmtId="0" fontId="15" fillId="0" borderId="0" xfId="82" applyFont="1" applyFill="1" applyAlignment="1">
      <alignment horizontal="center" vertical="center"/>
    </xf>
    <xf numFmtId="0" fontId="15" fillId="0" borderId="31" xfId="82" applyFont="1" applyFill="1" applyBorder="1" applyAlignment="1">
      <alignment horizontal="center" vertical="center"/>
    </xf>
    <xf numFmtId="0" fontId="38" fillId="0" borderId="31" xfId="82" applyFont="1" applyFill="1" applyBorder="1" applyAlignment="1">
      <alignment horizontal="center" vertical="center"/>
    </xf>
    <xf numFmtId="0" fontId="12" fillId="0" borderId="0" xfId="82" applyFont="1" applyFill="1" applyAlignment="1">
      <alignment horizontal="center"/>
    </xf>
    <xf numFmtId="0" fontId="38" fillId="0" borderId="0" xfId="82" applyFont="1" applyFill="1" applyAlignment="1">
      <alignment horizontal="center" vertical="center"/>
    </xf>
    <xf numFmtId="0" fontId="14" fillId="0" borderId="31" xfId="82" applyFont="1" applyBorder="1" applyAlignment="1">
      <alignment horizontal="center" vertical="center"/>
    </xf>
    <xf numFmtId="0" fontId="41" fillId="0" borderId="0" xfId="82" applyFont="1" applyAlignment="1">
      <alignment horizontal="center"/>
    </xf>
    <xf numFmtId="0" fontId="12" fillId="0" borderId="0" xfId="82" applyFont="1" applyAlignment="1">
      <alignment horizontal="center" vertical="center" wrapText="1"/>
    </xf>
    <xf numFmtId="0" fontId="14" fillId="0" borderId="0" xfId="82" applyFont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top" wrapText="1"/>
    </xf>
    <xf numFmtId="0" fontId="4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14" fontId="62" fillId="0" borderId="11" xfId="0" applyNumberFormat="1" applyFont="1" applyBorder="1" applyAlignment="1">
      <alignment vertical="center" wrapText="1"/>
    </xf>
    <xf numFmtId="0" fontId="63" fillId="0" borderId="0" xfId="0" applyFont="1" applyBorder="1" applyAlignment="1">
      <alignment horizontal="center" vertical="center" wrapText="1"/>
    </xf>
    <xf numFmtId="1" fontId="62" fillId="0" borderId="41" xfId="0" applyNumberFormat="1" applyFont="1" applyBorder="1" applyAlignment="1">
      <alignment horizontal="center" vertical="center" wrapText="1"/>
    </xf>
    <xf numFmtId="1" fontId="62" fillId="0" borderId="42" xfId="0" applyNumberFormat="1" applyFont="1" applyBorder="1" applyAlignment="1">
      <alignment horizontal="center" vertical="center" wrapText="1"/>
    </xf>
    <xf numFmtId="1" fontId="62" fillId="0" borderId="17" xfId="0" applyNumberFormat="1" applyFont="1" applyBorder="1" applyAlignment="1">
      <alignment horizontal="center" vertical="center" wrapText="1"/>
    </xf>
    <xf numFmtId="14" fontId="62" fillId="0" borderId="41" xfId="0" applyNumberFormat="1" applyFont="1" applyBorder="1" applyAlignment="1">
      <alignment horizontal="center" vertical="center" wrapText="1"/>
    </xf>
    <xf numFmtId="14" fontId="62" fillId="0" borderId="42" xfId="0" applyNumberFormat="1" applyFont="1" applyBorder="1" applyAlignment="1">
      <alignment horizontal="center" vertical="center" wrapText="1"/>
    </xf>
    <xf numFmtId="14" fontId="62" fillId="0" borderId="17" xfId="0" applyNumberFormat="1" applyFont="1" applyBorder="1" applyAlignment="1">
      <alignment horizontal="center" vertical="center" wrapText="1"/>
    </xf>
  </cellXfs>
  <cellStyles count="3866">
    <cellStyle name="??                          " xfId="1"/>
    <cellStyle name="??                           1" xfId="271"/>
    <cellStyle name="??                           10" xfId="1564"/>
    <cellStyle name="??                           11" xfId="1737"/>
    <cellStyle name="??                           12" xfId="1910"/>
    <cellStyle name="??                           13" xfId="2083"/>
    <cellStyle name="??                           14" xfId="2256"/>
    <cellStyle name="??                           15" xfId="2429"/>
    <cellStyle name="??                           16" xfId="2602"/>
    <cellStyle name="??                           17" xfId="2775"/>
    <cellStyle name="??                           18" xfId="2948"/>
    <cellStyle name="??                           19" xfId="3121"/>
    <cellStyle name="??                           2" xfId="2"/>
    <cellStyle name="??                           2 10" xfId="2140"/>
    <cellStyle name="??                           2 11" xfId="2313"/>
    <cellStyle name="??                           2 12" xfId="2486"/>
    <cellStyle name="??                           2 13" xfId="2659"/>
    <cellStyle name="??                           2 14" xfId="2832"/>
    <cellStyle name="??                           2 15" xfId="3005"/>
    <cellStyle name="??                           2 16" xfId="3178"/>
    <cellStyle name="??                           2 17" xfId="3349"/>
    <cellStyle name="??                           2 18" xfId="3518"/>
    <cellStyle name="??                           2 19" xfId="3677"/>
    <cellStyle name="??                           2 2" xfId="574"/>
    <cellStyle name="??                           2 20" xfId="3809"/>
    <cellStyle name="??                           2 21" xfId="410"/>
    <cellStyle name="??                           2 3" xfId="929"/>
    <cellStyle name="??                           2 4" xfId="1102"/>
    <cellStyle name="??                           2 5" xfId="1275"/>
    <cellStyle name="??                           2 6" xfId="1448"/>
    <cellStyle name="??                           2 7" xfId="1621"/>
    <cellStyle name="??                           2 8" xfId="1794"/>
    <cellStyle name="??                           2 9" xfId="1967"/>
    <cellStyle name="??                           20" xfId="3294"/>
    <cellStyle name="??                           21" xfId="3464"/>
    <cellStyle name="??                           22" xfId="3630"/>
    <cellStyle name="??                           3" xfId="3"/>
    <cellStyle name="??                           3 10" xfId="1911"/>
    <cellStyle name="??                           3 11" xfId="2084"/>
    <cellStyle name="??                           3 12" xfId="2257"/>
    <cellStyle name="??                           3 13" xfId="2430"/>
    <cellStyle name="??                           3 14" xfId="2603"/>
    <cellStyle name="??                           3 15" xfId="2776"/>
    <cellStyle name="??                           3 16" xfId="2949"/>
    <cellStyle name="??                           3 17" xfId="3122"/>
    <cellStyle name="??                           3 18" xfId="3295"/>
    <cellStyle name="??                           3 19" xfId="3465"/>
    <cellStyle name="??                           3 2" xfId="575"/>
    <cellStyle name="??                           3 20" xfId="3631"/>
    <cellStyle name="??                           3 21" xfId="411"/>
    <cellStyle name="??                           3 3" xfId="665"/>
    <cellStyle name="??                           3 4" xfId="873"/>
    <cellStyle name="??                           3 5" xfId="1046"/>
    <cellStyle name="??                           3 6" xfId="1219"/>
    <cellStyle name="??                           3 7" xfId="1392"/>
    <cellStyle name="??                           3 8" xfId="1565"/>
    <cellStyle name="??                           3 9" xfId="1738"/>
    <cellStyle name="??                           4" xfId="573"/>
    <cellStyle name="??                           5" xfId="666"/>
    <cellStyle name="??                           6" xfId="872"/>
    <cellStyle name="??                           7" xfId="1045"/>
    <cellStyle name="??                           8" xfId="1218"/>
    <cellStyle name="??                           9" xfId="1391"/>
    <cellStyle name="??                          _SoP002 (2)" xfId="4"/>
    <cellStyle name="_Accident sop00-2" xfId="5"/>
    <cellStyle name="_Accident sop00-2 10" xfId="928"/>
    <cellStyle name="_Accident sop00-2 11" xfId="1101"/>
    <cellStyle name="_Accident sop00-2 12" xfId="1274"/>
    <cellStyle name="_Accident sop00-2 13" xfId="1447"/>
    <cellStyle name="_Accident sop00-2 14" xfId="1620"/>
    <cellStyle name="_Accident sop00-2 15" xfId="1793"/>
    <cellStyle name="_Accident sop00-2 16" xfId="1966"/>
    <cellStyle name="_Accident sop00-2 17" xfId="2139"/>
    <cellStyle name="_Accident sop00-2 18" xfId="2312"/>
    <cellStyle name="_Accident sop00-2 19" xfId="2485"/>
    <cellStyle name="_Accident sop00-2 2" xfId="130"/>
    <cellStyle name="_Accident sop00-2 2 10" xfId="2076"/>
    <cellStyle name="_Accident sop00-2 2 11" xfId="2249"/>
    <cellStyle name="_Accident sop00-2 2 12" xfId="2422"/>
    <cellStyle name="_Accident sop00-2 2 13" xfId="2595"/>
    <cellStyle name="_Accident sop00-2 2 14" xfId="2768"/>
    <cellStyle name="_Accident sop00-2 2 15" xfId="2941"/>
    <cellStyle name="_Accident sop00-2 2 16" xfId="3114"/>
    <cellStyle name="_Accident sop00-2 2 17" xfId="3287"/>
    <cellStyle name="_Accident sop00-2 2 18" xfId="3458"/>
    <cellStyle name="_Accident sop00-2 2 19" xfId="3626"/>
    <cellStyle name="_Accident sop00-2 2 2" xfId="674"/>
    <cellStyle name="_Accident sop00-2 2 20" xfId="3783"/>
    <cellStyle name="_Accident sop00-2 2 21" xfId="441"/>
    <cellStyle name="_Accident sop00-2 2 3" xfId="865"/>
    <cellStyle name="_Accident sop00-2 2 4" xfId="1038"/>
    <cellStyle name="_Accident sop00-2 2 5" xfId="1211"/>
    <cellStyle name="_Accident sop00-2 2 6" xfId="1384"/>
    <cellStyle name="_Accident sop00-2 2 7" xfId="1557"/>
    <cellStyle name="_Accident sop00-2 2 8" xfId="1730"/>
    <cellStyle name="_Accident sop00-2 2 9" xfId="1903"/>
    <cellStyle name="_Accident sop00-2 20" xfId="2658"/>
    <cellStyle name="_Accident sop00-2 21" xfId="2831"/>
    <cellStyle name="_Accident sop00-2 22" xfId="3004"/>
    <cellStyle name="_Accident sop00-2 23" xfId="3177"/>
    <cellStyle name="_Accident sop00-2 24" xfId="3348"/>
    <cellStyle name="_Accident sop00-2 25" xfId="3517"/>
    <cellStyle name="_Accident sop00-2 26" xfId="3676"/>
    <cellStyle name="_Accident sop00-2 27" xfId="3808"/>
    <cellStyle name="_Accident sop00-2 28" xfId="412"/>
    <cellStyle name="_Accident sop00-2 3" xfId="139"/>
    <cellStyle name="_Accident sop00-2 3 10" xfId="2071"/>
    <cellStyle name="_Accident sop00-2 3 11" xfId="2244"/>
    <cellStyle name="_Accident sop00-2 3 12" xfId="2417"/>
    <cellStyle name="_Accident sop00-2 3 13" xfId="2590"/>
    <cellStyle name="_Accident sop00-2 3 14" xfId="2763"/>
    <cellStyle name="_Accident sop00-2 3 15" xfId="2936"/>
    <cellStyle name="_Accident sop00-2 3 16" xfId="3109"/>
    <cellStyle name="_Accident sop00-2 3 17" xfId="3282"/>
    <cellStyle name="_Accident sop00-2 3 18" xfId="3453"/>
    <cellStyle name="_Accident sop00-2 3 19" xfId="3621"/>
    <cellStyle name="_Accident sop00-2 3 2" xfId="683"/>
    <cellStyle name="_Accident sop00-2 3 20" xfId="3778"/>
    <cellStyle name="_Accident sop00-2 3 21" xfId="449"/>
    <cellStyle name="_Accident sop00-2 3 3" xfId="860"/>
    <cellStyle name="_Accident sop00-2 3 4" xfId="1033"/>
    <cellStyle name="_Accident sop00-2 3 5" xfId="1206"/>
    <cellStyle name="_Accident sop00-2 3 6" xfId="1379"/>
    <cellStyle name="_Accident sop00-2 3 7" xfId="1552"/>
    <cellStyle name="_Accident sop00-2 3 8" xfId="1725"/>
    <cellStyle name="_Accident sop00-2 3 9" xfId="1898"/>
    <cellStyle name="_Accident sop00-2 4" xfId="192"/>
    <cellStyle name="_Accident sop00-2 4 10" xfId="2037"/>
    <cellStyle name="_Accident sop00-2 4 11" xfId="2210"/>
    <cellStyle name="_Accident sop00-2 4 12" xfId="2383"/>
    <cellStyle name="_Accident sop00-2 4 13" xfId="2556"/>
    <cellStyle name="_Accident sop00-2 4 14" xfId="2729"/>
    <cellStyle name="_Accident sop00-2 4 15" xfId="2902"/>
    <cellStyle name="_Accident sop00-2 4 16" xfId="3075"/>
    <cellStyle name="_Accident sop00-2 4 17" xfId="3248"/>
    <cellStyle name="_Accident sop00-2 4 18" xfId="3419"/>
    <cellStyle name="_Accident sop00-2 4 19" xfId="3587"/>
    <cellStyle name="_Accident sop00-2 4 2" xfId="734"/>
    <cellStyle name="_Accident sop00-2 4 20" xfId="3744"/>
    <cellStyle name="_Accident sop00-2 4 21" xfId="497"/>
    <cellStyle name="_Accident sop00-2 4 3" xfId="826"/>
    <cellStyle name="_Accident sop00-2 4 4" xfId="999"/>
    <cellStyle name="_Accident sop00-2 4 5" xfId="1172"/>
    <cellStyle name="_Accident sop00-2 4 6" xfId="1345"/>
    <cellStyle name="_Accident sop00-2 4 7" xfId="1518"/>
    <cellStyle name="_Accident sop00-2 4 8" xfId="1691"/>
    <cellStyle name="_Accident sop00-2 4 9" xfId="1864"/>
    <cellStyle name="_Accident sop00-2 5" xfId="206"/>
    <cellStyle name="_Accident sop00-2 5 10" xfId="2028"/>
    <cellStyle name="_Accident sop00-2 5 11" xfId="2201"/>
    <cellStyle name="_Accident sop00-2 5 12" xfId="2374"/>
    <cellStyle name="_Accident sop00-2 5 13" xfId="2547"/>
    <cellStyle name="_Accident sop00-2 5 14" xfId="2720"/>
    <cellStyle name="_Accident sop00-2 5 15" xfId="2893"/>
    <cellStyle name="_Accident sop00-2 5 16" xfId="3066"/>
    <cellStyle name="_Accident sop00-2 5 17" xfId="3239"/>
    <cellStyle name="_Accident sop00-2 5 18" xfId="3410"/>
    <cellStyle name="_Accident sop00-2 5 19" xfId="3578"/>
    <cellStyle name="_Accident sop00-2 5 2" xfId="748"/>
    <cellStyle name="_Accident sop00-2 5 20" xfId="3735"/>
    <cellStyle name="_Accident sop00-2 5 21" xfId="509"/>
    <cellStyle name="_Accident sop00-2 5 3" xfId="817"/>
    <cellStyle name="_Accident sop00-2 5 4" xfId="990"/>
    <cellStyle name="_Accident sop00-2 5 5" xfId="1163"/>
    <cellStyle name="_Accident sop00-2 5 6" xfId="1336"/>
    <cellStyle name="_Accident sop00-2 5 7" xfId="1509"/>
    <cellStyle name="_Accident sop00-2 5 8" xfId="1682"/>
    <cellStyle name="_Accident sop00-2 5 9" xfId="1855"/>
    <cellStyle name="_Accident sop00-2 6" xfId="230"/>
    <cellStyle name="_Accident sop00-2 6 10" xfId="2156"/>
    <cellStyle name="_Accident sop00-2 6 11" xfId="2329"/>
    <cellStyle name="_Accident sop00-2 6 12" xfId="2502"/>
    <cellStyle name="_Accident sop00-2 6 13" xfId="2675"/>
    <cellStyle name="_Accident sop00-2 6 14" xfId="2848"/>
    <cellStyle name="_Accident sop00-2 6 15" xfId="3021"/>
    <cellStyle name="_Accident sop00-2 6 16" xfId="3194"/>
    <cellStyle name="_Accident sop00-2 6 17" xfId="3365"/>
    <cellStyle name="_Accident sop00-2 6 18" xfId="3534"/>
    <cellStyle name="_Accident sop00-2 6 19" xfId="3693"/>
    <cellStyle name="_Accident sop00-2 6 2" xfId="772"/>
    <cellStyle name="_Accident sop00-2 6 20" xfId="3823"/>
    <cellStyle name="_Accident sop00-2 6 21" xfId="531"/>
    <cellStyle name="_Accident sop00-2 6 3" xfId="945"/>
    <cellStyle name="_Accident sop00-2 6 4" xfId="1118"/>
    <cellStyle name="_Accident sop00-2 6 5" xfId="1291"/>
    <cellStyle name="_Accident sop00-2 6 6" xfId="1464"/>
    <cellStyle name="_Accident sop00-2 6 7" xfId="1637"/>
    <cellStyle name="_Accident sop00-2 6 8" xfId="1810"/>
    <cellStyle name="_Accident sop00-2 6 9" xfId="1983"/>
    <cellStyle name="_Accident sop00-2 7" xfId="213"/>
    <cellStyle name="_Accident sop00-2 7 10" xfId="2023"/>
    <cellStyle name="_Accident sop00-2 7 11" xfId="2196"/>
    <cellStyle name="_Accident sop00-2 7 12" xfId="2369"/>
    <cellStyle name="_Accident sop00-2 7 13" xfId="2542"/>
    <cellStyle name="_Accident sop00-2 7 14" xfId="2715"/>
    <cellStyle name="_Accident sop00-2 7 15" xfId="2888"/>
    <cellStyle name="_Accident sop00-2 7 16" xfId="3061"/>
    <cellStyle name="_Accident sop00-2 7 17" xfId="3234"/>
    <cellStyle name="_Accident sop00-2 7 18" xfId="3405"/>
    <cellStyle name="_Accident sop00-2 7 19" xfId="3574"/>
    <cellStyle name="_Accident sop00-2 7 2" xfId="755"/>
    <cellStyle name="_Accident sop00-2 7 20" xfId="3731"/>
    <cellStyle name="_Accident sop00-2 7 21" xfId="515"/>
    <cellStyle name="_Accident sop00-2 7 3" xfId="812"/>
    <cellStyle name="_Accident sop00-2 7 4" xfId="985"/>
    <cellStyle name="_Accident sop00-2 7 5" xfId="1158"/>
    <cellStyle name="_Accident sop00-2 7 6" xfId="1331"/>
    <cellStyle name="_Accident sop00-2 7 7" xfId="1504"/>
    <cellStyle name="_Accident sop00-2 7 8" xfId="1677"/>
    <cellStyle name="_Accident sop00-2 7 9" xfId="1850"/>
    <cellStyle name="_Accident sop00-2 8" xfId="240"/>
    <cellStyle name="_Accident sop00-2 8 10" xfId="2166"/>
    <cellStyle name="_Accident sop00-2 8 11" xfId="2339"/>
    <cellStyle name="_Accident sop00-2 8 12" xfId="2512"/>
    <cellStyle name="_Accident sop00-2 8 13" xfId="2685"/>
    <cellStyle name="_Accident sop00-2 8 14" xfId="2858"/>
    <cellStyle name="_Accident sop00-2 8 15" xfId="3031"/>
    <cellStyle name="_Accident sop00-2 8 16" xfId="3204"/>
    <cellStyle name="_Accident sop00-2 8 17" xfId="3375"/>
    <cellStyle name="_Accident sop00-2 8 18" xfId="3544"/>
    <cellStyle name="_Accident sop00-2 8 19" xfId="3703"/>
    <cellStyle name="_Accident sop00-2 8 2" xfId="782"/>
    <cellStyle name="_Accident sop00-2 8 20" xfId="3829"/>
    <cellStyle name="_Accident sop00-2 8 21" xfId="537"/>
    <cellStyle name="_Accident sop00-2 8 3" xfId="955"/>
    <cellStyle name="_Accident sop00-2 8 4" xfId="1128"/>
    <cellStyle name="_Accident sop00-2 8 5" xfId="1301"/>
    <cellStyle name="_Accident sop00-2 8 6" xfId="1474"/>
    <cellStyle name="_Accident sop00-2 8 7" xfId="1647"/>
    <cellStyle name="_Accident sop00-2 8 8" xfId="1820"/>
    <cellStyle name="_Accident sop00-2 8 9" xfId="1993"/>
    <cellStyle name="_Accident sop00-2 9" xfId="576"/>
    <cellStyle name="•W€_G7ATD" xfId="6"/>
    <cellStyle name="20% - Accent1" xfId="7" builtinId="30" customBuiltin="1"/>
    <cellStyle name="20% - Accent1 2" xfId="272"/>
    <cellStyle name="20% - Accent1 2 2" xfId="273"/>
    <cellStyle name="20% - Accent2" xfId="8" builtinId="34" customBuiltin="1"/>
    <cellStyle name="20% - Accent2 2" xfId="274"/>
    <cellStyle name="20% - Accent2 2 2" xfId="275"/>
    <cellStyle name="20% - Accent3" xfId="9" builtinId="38" customBuiltin="1"/>
    <cellStyle name="20% - Accent3 2" xfId="276"/>
    <cellStyle name="20% - Accent3 2 2" xfId="277"/>
    <cellStyle name="20% - Accent4" xfId="10" builtinId="42" customBuiltin="1"/>
    <cellStyle name="20% - Accent4 2" xfId="278"/>
    <cellStyle name="20% - Accent4 2 2" xfId="279"/>
    <cellStyle name="20% - Accent5" xfId="11" builtinId="46" customBuiltin="1"/>
    <cellStyle name="20% - Accent5 2" xfId="280"/>
    <cellStyle name="20% - Accent5 2 2" xfId="281"/>
    <cellStyle name="20% - Accent6" xfId="12" builtinId="50" customBuiltin="1"/>
    <cellStyle name="20% - Accent6 2" xfId="282"/>
    <cellStyle name="20% - Accent6 2 2" xfId="283"/>
    <cellStyle name="40% - Accent1" xfId="13" builtinId="31" customBuiltin="1"/>
    <cellStyle name="40% - Accent1 2" xfId="284"/>
    <cellStyle name="40% - Accent1 2 2" xfId="285"/>
    <cellStyle name="40% - Accent2" xfId="14" builtinId="35" customBuiltin="1"/>
    <cellStyle name="40% - Accent2 2" xfId="286"/>
    <cellStyle name="40% - Accent2 2 2" xfId="287"/>
    <cellStyle name="40% - Accent3" xfId="15" builtinId="39" customBuiltin="1"/>
    <cellStyle name="40% - Accent3 2" xfId="288"/>
    <cellStyle name="40% - Accent3 2 2" xfId="289"/>
    <cellStyle name="40% - Accent4" xfId="16" builtinId="43" customBuiltin="1"/>
    <cellStyle name="40% - Accent4 2" xfId="290"/>
    <cellStyle name="40% - Accent4 2 2" xfId="291"/>
    <cellStyle name="40% - Accent5" xfId="17" builtinId="47" customBuiltin="1"/>
    <cellStyle name="40% - Accent5 2" xfId="292"/>
    <cellStyle name="40% - Accent5 2 2" xfId="293"/>
    <cellStyle name="40% - Accent6" xfId="18" builtinId="51" customBuiltin="1"/>
    <cellStyle name="40% - Accent6 2" xfId="294"/>
    <cellStyle name="40% - Accent6 2 2" xfId="295"/>
    <cellStyle name="60% - Accent1" xfId="19" builtinId="32" customBuiltin="1"/>
    <cellStyle name="60% - Accent1 2" xfId="296"/>
    <cellStyle name="60% - Accent1 2 2" xfId="297"/>
    <cellStyle name="60% - Accent2" xfId="20" builtinId="36" customBuiltin="1"/>
    <cellStyle name="60% - Accent2 2" xfId="298"/>
    <cellStyle name="60% - Accent2 2 2" xfId="299"/>
    <cellStyle name="60% - Accent3" xfId="21" builtinId="40" customBuiltin="1"/>
    <cellStyle name="60% - Accent3 2" xfId="300"/>
    <cellStyle name="60% - Accent3 2 2" xfId="301"/>
    <cellStyle name="60% - Accent4" xfId="22" builtinId="44" customBuiltin="1"/>
    <cellStyle name="60% - Accent4 2" xfId="302"/>
    <cellStyle name="60% - Accent4 2 2" xfId="303"/>
    <cellStyle name="60% - Accent5" xfId="23" builtinId="48" customBuiltin="1"/>
    <cellStyle name="60% - Accent5 2" xfId="304"/>
    <cellStyle name="60% - Accent5 2 2" xfId="305"/>
    <cellStyle name="60% - Accent6" xfId="24" builtinId="52" customBuiltin="1"/>
    <cellStyle name="60% - Accent6 2" xfId="306"/>
    <cellStyle name="60% - Accent6 2 2" xfId="307"/>
    <cellStyle name="Accent1" xfId="25" builtinId="29" customBuiltin="1"/>
    <cellStyle name="Accent1 2" xfId="308"/>
    <cellStyle name="Accent1 2 2" xfId="309"/>
    <cellStyle name="Accent2" xfId="26" builtinId="33" customBuiltin="1"/>
    <cellStyle name="Accent2 2" xfId="310"/>
    <cellStyle name="Accent2 2 2" xfId="311"/>
    <cellStyle name="Accent3" xfId="27" builtinId="37" customBuiltin="1"/>
    <cellStyle name="Accent3 2" xfId="312"/>
    <cellStyle name="Accent3 2 2" xfId="313"/>
    <cellStyle name="Accent4" xfId="28" builtinId="41" customBuiltin="1"/>
    <cellStyle name="Accent4 2" xfId="314"/>
    <cellStyle name="Accent4 2 2" xfId="315"/>
    <cellStyle name="Accent5" xfId="29" builtinId="45" customBuiltin="1"/>
    <cellStyle name="Accent5 2" xfId="316"/>
    <cellStyle name="Accent5 2 2" xfId="317"/>
    <cellStyle name="Accent6" xfId="30" builtinId="49" customBuiltin="1"/>
    <cellStyle name="Accent6 2" xfId="318"/>
    <cellStyle name="Accent6 2 2" xfId="319"/>
    <cellStyle name="AeE­ [0]_INQUIRY ¿μ¾÷AßAø " xfId="31"/>
    <cellStyle name="AeE­_INQUIRY ¿μ¾÷AßAø " xfId="32"/>
    <cellStyle name="AÞ¸¶ [0]_INQUIRY ¿?¾÷AßAø " xfId="33"/>
    <cellStyle name="AÞ¸¶_INQUIRY ¿?¾÷AßAø " xfId="34"/>
    <cellStyle name="Bad" xfId="35" builtinId="27" customBuiltin="1"/>
    <cellStyle name="Bad 2" xfId="320"/>
    <cellStyle name="Bad 2 2" xfId="321"/>
    <cellStyle name="Black" xfId="36"/>
    <cellStyle name="Black 1" xfId="322"/>
    <cellStyle name="Black 2" xfId="323"/>
    <cellStyle name="Black_Accident 2009-10 Sabarmati Circle" xfId="324"/>
    <cellStyle name="Border" xfId="37"/>
    <cellStyle name="Border 1" xfId="325"/>
    <cellStyle name="Border 2" xfId="326"/>
    <cellStyle name="Border_Accident 2009-10 Sabarmati Circle" xfId="327"/>
    <cellStyle name="C?AØ_¿?¾÷CoE² " xfId="38"/>
    <cellStyle name="C￥AØ_¿μ¾÷CoE² " xfId="39"/>
    <cellStyle name="Calculation" xfId="40" builtinId="22" customBuiltin="1"/>
    <cellStyle name="Calculation 2" xfId="328"/>
    <cellStyle name="Calculation 2 2" xfId="329"/>
    <cellStyle name="Check Cell" xfId="41" builtinId="23" customBuiltin="1"/>
    <cellStyle name="Check Cell 2" xfId="330"/>
    <cellStyle name="Check Cell 2 2" xfId="331"/>
    <cellStyle name="Comma0" xfId="42"/>
    <cellStyle name="Comma0 1" xfId="332"/>
    <cellStyle name="Comma0 10" xfId="244"/>
    <cellStyle name="Comma0 10 10" xfId="2170"/>
    <cellStyle name="Comma0 10 11" xfId="2343"/>
    <cellStyle name="Comma0 10 12" xfId="2516"/>
    <cellStyle name="Comma0 10 13" xfId="2689"/>
    <cellStyle name="Comma0 10 14" xfId="2862"/>
    <cellStyle name="Comma0 10 15" xfId="3035"/>
    <cellStyle name="Comma0 10 16" xfId="3208"/>
    <cellStyle name="Comma0 10 17" xfId="3379"/>
    <cellStyle name="Comma0 10 18" xfId="3548"/>
    <cellStyle name="Comma0 10 19" xfId="3707"/>
    <cellStyle name="Comma0 10 2" xfId="786"/>
    <cellStyle name="Comma0 10 20" xfId="3833"/>
    <cellStyle name="Comma0 10 21" xfId="541"/>
    <cellStyle name="Comma0 10 3" xfId="959"/>
    <cellStyle name="Comma0 10 4" xfId="1132"/>
    <cellStyle name="Comma0 10 5" xfId="1305"/>
    <cellStyle name="Comma0 10 6" xfId="1478"/>
    <cellStyle name="Comma0 10 7" xfId="1651"/>
    <cellStyle name="Comma0 10 8" xfId="1824"/>
    <cellStyle name="Comma0 10 9" xfId="1997"/>
    <cellStyle name="Comma0 11" xfId="609"/>
    <cellStyle name="Comma0 12" xfId="797"/>
    <cellStyle name="Comma0 13" xfId="970"/>
    <cellStyle name="Comma0 14" xfId="1143"/>
    <cellStyle name="Comma0 15" xfId="1316"/>
    <cellStyle name="Comma0 16" xfId="1489"/>
    <cellStyle name="Comma0 17" xfId="1662"/>
    <cellStyle name="Comma0 18" xfId="1835"/>
    <cellStyle name="Comma0 19" xfId="2008"/>
    <cellStyle name="Comma0 2" xfId="43"/>
    <cellStyle name="Comma0 2 10" xfId="2000"/>
    <cellStyle name="Comma0 2 11" xfId="2173"/>
    <cellStyle name="Comma0 2 12" xfId="2346"/>
    <cellStyle name="Comma0 2 13" xfId="2519"/>
    <cellStyle name="Comma0 2 14" xfId="2692"/>
    <cellStyle name="Comma0 2 15" xfId="2865"/>
    <cellStyle name="Comma0 2 16" xfId="3038"/>
    <cellStyle name="Comma0 2 17" xfId="3211"/>
    <cellStyle name="Comma0 2 18" xfId="3382"/>
    <cellStyle name="Comma0 2 19" xfId="3551"/>
    <cellStyle name="Comma0 2 2" xfId="610"/>
    <cellStyle name="Comma0 2 20" xfId="3710"/>
    <cellStyle name="Comma0 2 21" xfId="413"/>
    <cellStyle name="Comma0 2 3" xfId="789"/>
    <cellStyle name="Comma0 2 4" xfId="962"/>
    <cellStyle name="Comma0 2 5" xfId="1135"/>
    <cellStyle name="Comma0 2 6" xfId="1308"/>
    <cellStyle name="Comma0 2 7" xfId="1481"/>
    <cellStyle name="Comma0 2 8" xfId="1654"/>
    <cellStyle name="Comma0 2 9" xfId="1827"/>
    <cellStyle name="Comma0 20" xfId="2181"/>
    <cellStyle name="Comma0 21" xfId="2354"/>
    <cellStyle name="Comma0 22" xfId="2527"/>
    <cellStyle name="Comma0 23" xfId="2700"/>
    <cellStyle name="Comma0 24" xfId="2873"/>
    <cellStyle name="Comma0 25" xfId="3046"/>
    <cellStyle name="Comma0 26" xfId="3219"/>
    <cellStyle name="Comma0 27" xfId="3390"/>
    <cellStyle name="Comma0 28" xfId="3559"/>
    <cellStyle name="Comma0 29" xfId="3716"/>
    <cellStyle name="Comma0 3" xfId="44"/>
    <cellStyle name="Comma0 3 10" xfId="1989"/>
    <cellStyle name="Comma0 3 11" xfId="2162"/>
    <cellStyle name="Comma0 3 12" xfId="2335"/>
    <cellStyle name="Comma0 3 13" xfId="2508"/>
    <cellStyle name="Comma0 3 14" xfId="2681"/>
    <cellStyle name="Comma0 3 15" xfId="2854"/>
    <cellStyle name="Comma0 3 16" xfId="3027"/>
    <cellStyle name="Comma0 3 17" xfId="3200"/>
    <cellStyle name="Comma0 3 18" xfId="3371"/>
    <cellStyle name="Comma0 3 19" xfId="3540"/>
    <cellStyle name="Comma0 3 2" xfId="611"/>
    <cellStyle name="Comma0 3 20" xfId="3699"/>
    <cellStyle name="Comma0 3 21" xfId="414"/>
    <cellStyle name="Comma0 3 3" xfId="778"/>
    <cellStyle name="Comma0 3 4" xfId="951"/>
    <cellStyle name="Comma0 3 5" xfId="1124"/>
    <cellStyle name="Comma0 3 6" xfId="1297"/>
    <cellStyle name="Comma0 3 7" xfId="1470"/>
    <cellStyle name="Comma0 3 8" xfId="1643"/>
    <cellStyle name="Comma0 3 9" xfId="1816"/>
    <cellStyle name="Comma0 4" xfId="133"/>
    <cellStyle name="Comma0 4 10" xfId="1948"/>
    <cellStyle name="Comma0 4 11" xfId="2121"/>
    <cellStyle name="Comma0 4 12" xfId="2294"/>
    <cellStyle name="Comma0 4 13" xfId="2467"/>
    <cellStyle name="Comma0 4 14" xfId="2640"/>
    <cellStyle name="Comma0 4 15" xfId="2813"/>
    <cellStyle name="Comma0 4 16" xfId="2986"/>
    <cellStyle name="Comma0 4 17" xfId="3159"/>
    <cellStyle name="Comma0 4 18" xfId="3331"/>
    <cellStyle name="Comma0 4 19" xfId="3500"/>
    <cellStyle name="Comma0 4 2" xfId="677"/>
    <cellStyle name="Comma0 4 20" xfId="3660"/>
    <cellStyle name="Comma0 4 21" xfId="443"/>
    <cellStyle name="Comma0 4 3" xfId="606"/>
    <cellStyle name="Comma0 4 4" xfId="910"/>
    <cellStyle name="Comma0 4 5" xfId="1083"/>
    <cellStyle name="Comma0 4 6" xfId="1256"/>
    <cellStyle name="Comma0 4 7" xfId="1429"/>
    <cellStyle name="Comma0 4 8" xfId="1602"/>
    <cellStyle name="Comma0 4 9" xfId="1775"/>
    <cellStyle name="Comma0 5" xfId="175"/>
    <cellStyle name="Comma0 5 10" xfId="1589"/>
    <cellStyle name="Comma0 5 11" xfId="1762"/>
    <cellStyle name="Comma0 5 12" xfId="1935"/>
    <cellStyle name="Comma0 5 13" xfId="2108"/>
    <cellStyle name="Comma0 5 14" xfId="2281"/>
    <cellStyle name="Comma0 5 15" xfId="2454"/>
    <cellStyle name="Comma0 5 16" xfId="2627"/>
    <cellStyle name="Comma0 5 17" xfId="2800"/>
    <cellStyle name="Comma0 5 18" xfId="2973"/>
    <cellStyle name="Comma0 5 19" xfId="3146"/>
    <cellStyle name="Comma0 5 2" xfId="718"/>
    <cellStyle name="Comma0 5 20" xfId="3319"/>
    <cellStyle name="Comma0 5 21" xfId="481"/>
    <cellStyle name="Comma0 5 3" xfId="592"/>
    <cellStyle name="Comma0 5 4" xfId="655"/>
    <cellStyle name="Comma0 5 5" xfId="628"/>
    <cellStyle name="Comma0 5 6" xfId="897"/>
    <cellStyle name="Comma0 5 7" xfId="1070"/>
    <cellStyle name="Comma0 5 8" xfId="1243"/>
    <cellStyle name="Comma0 5 9" xfId="1416"/>
    <cellStyle name="Comma0 6" xfId="199"/>
    <cellStyle name="Comma0 6 10" xfId="1960"/>
    <cellStyle name="Comma0 6 11" xfId="2133"/>
    <cellStyle name="Comma0 6 12" xfId="2306"/>
    <cellStyle name="Comma0 6 13" xfId="2479"/>
    <cellStyle name="Comma0 6 14" xfId="2652"/>
    <cellStyle name="Comma0 6 15" xfId="2825"/>
    <cellStyle name="Comma0 6 16" xfId="2998"/>
    <cellStyle name="Comma0 6 17" xfId="3171"/>
    <cellStyle name="Comma0 6 18" xfId="3342"/>
    <cellStyle name="Comma0 6 19" xfId="3511"/>
    <cellStyle name="Comma0 6 2" xfId="741"/>
    <cellStyle name="Comma0 6 20" xfId="3671"/>
    <cellStyle name="Comma0 6 21" xfId="503"/>
    <cellStyle name="Comma0 6 3" xfId="584"/>
    <cellStyle name="Comma0 6 4" xfId="922"/>
    <cellStyle name="Comma0 6 5" xfId="1095"/>
    <cellStyle name="Comma0 6 6" xfId="1268"/>
    <cellStyle name="Comma0 6 7" xfId="1441"/>
    <cellStyle name="Comma0 6 8" xfId="1614"/>
    <cellStyle name="Comma0 6 9" xfId="1787"/>
    <cellStyle name="Comma0 7" xfId="214"/>
    <cellStyle name="Comma0 7 10" xfId="1963"/>
    <cellStyle name="Comma0 7 11" xfId="2136"/>
    <cellStyle name="Comma0 7 12" xfId="2309"/>
    <cellStyle name="Comma0 7 13" xfId="2482"/>
    <cellStyle name="Comma0 7 14" xfId="2655"/>
    <cellStyle name="Comma0 7 15" xfId="2828"/>
    <cellStyle name="Comma0 7 16" xfId="3001"/>
    <cellStyle name="Comma0 7 17" xfId="3174"/>
    <cellStyle name="Comma0 7 18" xfId="3345"/>
    <cellStyle name="Comma0 7 19" xfId="3514"/>
    <cellStyle name="Comma0 7 2" xfId="756"/>
    <cellStyle name="Comma0 7 20" xfId="3674"/>
    <cellStyle name="Comma0 7 21" xfId="516"/>
    <cellStyle name="Comma0 7 3" xfId="579"/>
    <cellStyle name="Comma0 7 4" xfId="925"/>
    <cellStyle name="Comma0 7 5" xfId="1098"/>
    <cellStyle name="Comma0 7 6" xfId="1271"/>
    <cellStyle name="Comma0 7 7" xfId="1444"/>
    <cellStyle name="Comma0 7 8" xfId="1617"/>
    <cellStyle name="Comma0 7 9" xfId="1790"/>
    <cellStyle name="Comma0 8" xfId="228"/>
    <cellStyle name="Comma0 8 10" xfId="2154"/>
    <cellStyle name="Comma0 8 11" xfId="2327"/>
    <cellStyle name="Comma0 8 12" xfId="2500"/>
    <cellStyle name="Comma0 8 13" xfId="2673"/>
    <cellStyle name="Comma0 8 14" xfId="2846"/>
    <cellStyle name="Comma0 8 15" xfId="3019"/>
    <cellStyle name="Comma0 8 16" xfId="3192"/>
    <cellStyle name="Comma0 8 17" xfId="3363"/>
    <cellStyle name="Comma0 8 18" xfId="3532"/>
    <cellStyle name="Comma0 8 19" xfId="3691"/>
    <cellStyle name="Comma0 8 2" xfId="770"/>
    <cellStyle name="Comma0 8 20" xfId="3821"/>
    <cellStyle name="Comma0 8 21" xfId="529"/>
    <cellStyle name="Comma0 8 3" xfId="943"/>
    <cellStyle name="Comma0 8 4" xfId="1116"/>
    <cellStyle name="Comma0 8 5" xfId="1289"/>
    <cellStyle name="Comma0 8 6" xfId="1462"/>
    <cellStyle name="Comma0 8 7" xfId="1635"/>
    <cellStyle name="Comma0 8 8" xfId="1808"/>
    <cellStyle name="Comma0 8 9" xfId="1981"/>
    <cellStyle name="Comma0 9" xfId="231"/>
    <cellStyle name="Comma0 9 10" xfId="2157"/>
    <cellStyle name="Comma0 9 11" xfId="2330"/>
    <cellStyle name="Comma0 9 12" xfId="2503"/>
    <cellStyle name="Comma0 9 13" xfId="2676"/>
    <cellStyle name="Comma0 9 14" xfId="2849"/>
    <cellStyle name="Comma0 9 15" xfId="3022"/>
    <cellStyle name="Comma0 9 16" xfId="3195"/>
    <cellStyle name="Comma0 9 17" xfId="3366"/>
    <cellStyle name="Comma0 9 18" xfId="3535"/>
    <cellStyle name="Comma0 9 19" xfId="3694"/>
    <cellStyle name="Comma0 9 2" xfId="773"/>
    <cellStyle name="Comma0 9 20" xfId="3824"/>
    <cellStyle name="Comma0 9 21" xfId="532"/>
    <cellStyle name="Comma0 9 3" xfId="946"/>
    <cellStyle name="Comma0 9 4" xfId="1119"/>
    <cellStyle name="Comma0 9 5" xfId="1292"/>
    <cellStyle name="Comma0 9 6" xfId="1465"/>
    <cellStyle name="Comma0 9 7" xfId="1638"/>
    <cellStyle name="Comma0 9 8" xfId="1811"/>
    <cellStyle name="Comma0 9 9" xfId="1984"/>
    <cellStyle name="Comma0_Accident 2009-10 Sabarmati Circle" xfId="333"/>
    <cellStyle name="Currency 2" xfId="334"/>
    <cellStyle name="Currency0" xfId="45"/>
    <cellStyle name="Currency0 1" xfId="335"/>
    <cellStyle name="Currency0 10" xfId="239"/>
    <cellStyle name="Currency0 10 10" xfId="2165"/>
    <cellStyle name="Currency0 10 11" xfId="2338"/>
    <cellStyle name="Currency0 10 12" xfId="2511"/>
    <cellStyle name="Currency0 10 13" xfId="2684"/>
    <cellStyle name="Currency0 10 14" xfId="2857"/>
    <cellStyle name="Currency0 10 15" xfId="3030"/>
    <cellStyle name="Currency0 10 16" xfId="3203"/>
    <cellStyle name="Currency0 10 17" xfId="3374"/>
    <cellStyle name="Currency0 10 18" xfId="3543"/>
    <cellStyle name="Currency0 10 19" xfId="3702"/>
    <cellStyle name="Currency0 10 2" xfId="781"/>
    <cellStyle name="Currency0 10 20" xfId="3828"/>
    <cellStyle name="Currency0 10 21" xfId="536"/>
    <cellStyle name="Currency0 10 3" xfId="954"/>
    <cellStyle name="Currency0 10 4" xfId="1127"/>
    <cellStyle name="Currency0 10 5" xfId="1300"/>
    <cellStyle name="Currency0 10 6" xfId="1473"/>
    <cellStyle name="Currency0 10 7" xfId="1646"/>
    <cellStyle name="Currency0 10 8" xfId="1819"/>
    <cellStyle name="Currency0 10 9" xfId="1992"/>
    <cellStyle name="Currency0 11" xfId="612"/>
    <cellStyle name="Currency0 12" xfId="793"/>
    <cellStyle name="Currency0 13" xfId="966"/>
    <cellStyle name="Currency0 14" xfId="1139"/>
    <cellStyle name="Currency0 15" xfId="1312"/>
    <cellStyle name="Currency0 16" xfId="1485"/>
    <cellStyle name="Currency0 17" xfId="1658"/>
    <cellStyle name="Currency0 18" xfId="1831"/>
    <cellStyle name="Currency0 19" xfId="2004"/>
    <cellStyle name="Currency0 2" xfId="46"/>
    <cellStyle name="Currency0 2 10" xfId="2005"/>
    <cellStyle name="Currency0 2 11" xfId="2178"/>
    <cellStyle name="Currency0 2 12" xfId="2351"/>
    <cellStyle name="Currency0 2 13" xfId="2524"/>
    <cellStyle name="Currency0 2 14" xfId="2697"/>
    <cellStyle name="Currency0 2 15" xfId="2870"/>
    <cellStyle name="Currency0 2 16" xfId="3043"/>
    <cellStyle name="Currency0 2 17" xfId="3216"/>
    <cellStyle name="Currency0 2 18" xfId="3387"/>
    <cellStyle name="Currency0 2 19" xfId="3556"/>
    <cellStyle name="Currency0 2 2" xfId="613"/>
    <cellStyle name="Currency0 2 20" xfId="3715"/>
    <cellStyle name="Currency0 2 21" xfId="415"/>
    <cellStyle name="Currency0 2 3" xfId="794"/>
    <cellStyle name="Currency0 2 4" xfId="967"/>
    <cellStyle name="Currency0 2 5" xfId="1140"/>
    <cellStyle name="Currency0 2 6" xfId="1313"/>
    <cellStyle name="Currency0 2 7" xfId="1486"/>
    <cellStyle name="Currency0 2 8" xfId="1659"/>
    <cellStyle name="Currency0 2 9" xfId="1832"/>
    <cellStyle name="Currency0 20" xfId="2177"/>
    <cellStyle name="Currency0 21" xfId="2350"/>
    <cellStyle name="Currency0 22" xfId="2523"/>
    <cellStyle name="Currency0 23" xfId="2696"/>
    <cellStyle name="Currency0 24" xfId="2869"/>
    <cellStyle name="Currency0 25" xfId="3042"/>
    <cellStyle name="Currency0 26" xfId="3215"/>
    <cellStyle name="Currency0 27" xfId="3386"/>
    <cellStyle name="Currency0 28" xfId="3555"/>
    <cellStyle name="Currency0 29" xfId="3714"/>
    <cellStyle name="Currency0 3" xfId="47"/>
    <cellStyle name="Currency0 3 10" xfId="1419"/>
    <cellStyle name="Currency0 3 11" xfId="1592"/>
    <cellStyle name="Currency0 3 12" xfId="1765"/>
    <cellStyle name="Currency0 3 13" xfId="1938"/>
    <cellStyle name="Currency0 3 14" xfId="2111"/>
    <cellStyle name="Currency0 3 15" xfId="2284"/>
    <cellStyle name="Currency0 3 16" xfId="2457"/>
    <cellStyle name="Currency0 3 17" xfId="2630"/>
    <cellStyle name="Currency0 3 18" xfId="2803"/>
    <cellStyle name="Currency0 3 19" xfId="2976"/>
    <cellStyle name="Currency0 3 2" xfId="614"/>
    <cellStyle name="Currency0 3 20" xfId="3149"/>
    <cellStyle name="Currency0 3 21" xfId="416"/>
    <cellStyle name="Currency0 3 3" xfId="744"/>
    <cellStyle name="Currency0 3 4" xfId="583"/>
    <cellStyle name="Currency0 3 5" xfId="663"/>
    <cellStyle name="Currency0 3 6" xfId="624"/>
    <cellStyle name="Currency0 3 7" xfId="900"/>
    <cellStyle name="Currency0 3 8" xfId="1073"/>
    <cellStyle name="Currency0 3 9" xfId="1246"/>
    <cellStyle name="Currency0 4" xfId="134"/>
    <cellStyle name="Currency0 4 10" xfId="1949"/>
    <cellStyle name="Currency0 4 11" xfId="2122"/>
    <cellStyle name="Currency0 4 12" xfId="2295"/>
    <cellStyle name="Currency0 4 13" xfId="2468"/>
    <cellStyle name="Currency0 4 14" xfId="2641"/>
    <cellStyle name="Currency0 4 15" xfId="2814"/>
    <cellStyle name="Currency0 4 16" xfId="2987"/>
    <cellStyle name="Currency0 4 17" xfId="3160"/>
    <cellStyle name="Currency0 4 18" xfId="3332"/>
    <cellStyle name="Currency0 4 19" xfId="3501"/>
    <cellStyle name="Currency0 4 2" xfId="678"/>
    <cellStyle name="Currency0 4 20" xfId="3661"/>
    <cellStyle name="Currency0 4 21" xfId="444"/>
    <cellStyle name="Currency0 4 3" xfId="605"/>
    <cellStyle name="Currency0 4 4" xfId="911"/>
    <cellStyle name="Currency0 4 5" xfId="1084"/>
    <cellStyle name="Currency0 4 6" xfId="1257"/>
    <cellStyle name="Currency0 4 7" xfId="1430"/>
    <cellStyle name="Currency0 4 8" xfId="1603"/>
    <cellStyle name="Currency0 4 9" xfId="1776"/>
    <cellStyle name="Currency0 5" xfId="176"/>
    <cellStyle name="Currency0 5 10" xfId="2047"/>
    <cellStyle name="Currency0 5 11" xfId="2220"/>
    <cellStyle name="Currency0 5 12" xfId="2393"/>
    <cellStyle name="Currency0 5 13" xfId="2566"/>
    <cellStyle name="Currency0 5 14" xfId="2739"/>
    <cellStyle name="Currency0 5 15" xfId="2912"/>
    <cellStyle name="Currency0 5 16" xfId="3085"/>
    <cellStyle name="Currency0 5 17" xfId="3258"/>
    <cellStyle name="Currency0 5 18" xfId="3429"/>
    <cellStyle name="Currency0 5 19" xfId="3597"/>
    <cellStyle name="Currency0 5 2" xfId="719"/>
    <cellStyle name="Currency0 5 20" xfId="3754"/>
    <cellStyle name="Currency0 5 21" xfId="482"/>
    <cellStyle name="Currency0 5 3" xfId="836"/>
    <cellStyle name="Currency0 5 4" xfId="1009"/>
    <cellStyle name="Currency0 5 5" xfId="1182"/>
    <cellStyle name="Currency0 5 6" xfId="1355"/>
    <cellStyle name="Currency0 5 7" xfId="1528"/>
    <cellStyle name="Currency0 5 8" xfId="1701"/>
    <cellStyle name="Currency0 5 9" xfId="1874"/>
    <cellStyle name="Currency0 6" xfId="197"/>
    <cellStyle name="Currency0 6 10" xfId="2034"/>
    <cellStyle name="Currency0 6 11" xfId="2207"/>
    <cellStyle name="Currency0 6 12" xfId="2380"/>
    <cellStyle name="Currency0 6 13" xfId="2553"/>
    <cellStyle name="Currency0 6 14" xfId="2726"/>
    <cellStyle name="Currency0 6 15" xfId="2899"/>
    <cellStyle name="Currency0 6 16" xfId="3072"/>
    <cellStyle name="Currency0 6 17" xfId="3245"/>
    <cellStyle name="Currency0 6 18" xfId="3416"/>
    <cellStyle name="Currency0 6 19" xfId="3584"/>
    <cellStyle name="Currency0 6 2" xfId="739"/>
    <cellStyle name="Currency0 6 20" xfId="3741"/>
    <cellStyle name="Currency0 6 21" xfId="501"/>
    <cellStyle name="Currency0 6 3" xfId="823"/>
    <cellStyle name="Currency0 6 4" xfId="996"/>
    <cellStyle name="Currency0 6 5" xfId="1169"/>
    <cellStyle name="Currency0 6 6" xfId="1342"/>
    <cellStyle name="Currency0 6 7" xfId="1515"/>
    <cellStyle name="Currency0 6 8" xfId="1688"/>
    <cellStyle name="Currency0 6 9" xfId="1861"/>
    <cellStyle name="Currency0 7" xfId="211"/>
    <cellStyle name="Currency0 7 10" xfId="1962"/>
    <cellStyle name="Currency0 7 11" xfId="2135"/>
    <cellStyle name="Currency0 7 12" xfId="2308"/>
    <cellStyle name="Currency0 7 13" xfId="2481"/>
    <cellStyle name="Currency0 7 14" xfId="2654"/>
    <cellStyle name="Currency0 7 15" xfId="2827"/>
    <cellStyle name="Currency0 7 16" xfId="3000"/>
    <cellStyle name="Currency0 7 17" xfId="3173"/>
    <cellStyle name="Currency0 7 18" xfId="3344"/>
    <cellStyle name="Currency0 7 19" xfId="3513"/>
    <cellStyle name="Currency0 7 2" xfId="753"/>
    <cellStyle name="Currency0 7 20" xfId="3673"/>
    <cellStyle name="Currency0 7 21" xfId="513"/>
    <cellStyle name="Currency0 7 3" xfId="580"/>
    <cellStyle name="Currency0 7 4" xfId="924"/>
    <cellStyle name="Currency0 7 5" xfId="1097"/>
    <cellStyle name="Currency0 7 6" xfId="1270"/>
    <cellStyle name="Currency0 7 7" xfId="1443"/>
    <cellStyle name="Currency0 7 8" xfId="1616"/>
    <cellStyle name="Currency0 7 9" xfId="1789"/>
    <cellStyle name="Currency0 8" xfId="218"/>
    <cellStyle name="Currency0 8 10" xfId="1965"/>
    <cellStyle name="Currency0 8 11" xfId="2138"/>
    <cellStyle name="Currency0 8 12" xfId="2311"/>
    <cellStyle name="Currency0 8 13" xfId="2484"/>
    <cellStyle name="Currency0 8 14" xfId="2657"/>
    <cellStyle name="Currency0 8 15" xfId="2830"/>
    <cellStyle name="Currency0 8 16" xfId="3003"/>
    <cellStyle name="Currency0 8 17" xfId="3176"/>
    <cellStyle name="Currency0 8 18" xfId="3347"/>
    <cellStyle name="Currency0 8 19" xfId="3516"/>
    <cellStyle name="Currency0 8 2" xfId="760"/>
    <cellStyle name="Currency0 8 20" xfId="3675"/>
    <cellStyle name="Currency0 8 21" xfId="519"/>
    <cellStyle name="Currency0 8 3" xfId="577"/>
    <cellStyle name="Currency0 8 4" xfId="927"/>
    <cellStyle name="Currency0 8 5" xfId="1100"/>
    <cellStyle name="Currency0 8 6" xfId="1273"/>
    <cellStyle name="Currency0 8 7" xfId="1446"/>
    <cellStyle name="Currency0 8 8" xfId="1619"/>
    <cellStyle name="Currency0 8 9" xfId="1792"/>
    <cellStyle name="Currency0 9" xfId="232"/>
    <cellStyle name="Currency0 9 10" xfId="2158"/>
    <cellStyle name="Currency0 9 11" xfId="2331"/>
    <cellStyle name="Currency0 9 12" xfId="2504"/>
    <cellStyle name="Currency0 9 13" xfId="2677"/>
    <cellStyle name="Currency0 9 14" xfId="2850"/>
    <cellStyle name="Currency0 9 15" xfId="3023"/>
    <cellStyle name="Currency0 9 16" xfId="3196"/>
    <cellStyle name="Currency0 9 17" xfId="3367"/>
    <cellStyle name="Currency0 9 18" xfId="3536"/>
    <cellStyle name="Currency0 9 19" xfId="3695"/>
    <cellStyle name="Currency0 9 2" xfId="774"/>
    <cellStyle name="Currency0 9 20" xfId="3825"/>
    <cellStyle name="Currency0 9 21" xfId="533"/>
    <cellStyle name="Currency0 9 3" xfId="947"/>
    <cellStyle name="Currency0 9 4" xfId="1120"/>
    <cellStyle name="Currency0 9 5" xfId="1293"/>
    <cellStyle name="Currency0 9 6" xfId="1466"/>
    <cellStyle name="Currency0 9 7" xfId="1639"/>
    <cellStyle name="Currency0 9 8" xfId="1812"/>
    <cellStyle name="Currency0 9 9" xfId="1985"/>
    <cellStyle name="Currency0_Accident 2009-10 Sabarmati Circle" xfId="336"/>
    <cellStyle name="Date" xfId="48"/>
    <cellStyle name="Date 1" xfId="337"/>
    <cellStyle name="Date 10" xfId="246"/>
    <cellStyle name="Date 10 10" xfId="2172"/>
    <cellStyle name="Date 10 11" xfId="2345"/>
    <cellStyle name="Date 10 12" xfId="2518"/>
    <cellStyle name="Date 10 13" xfId="2691"/>
    <cellStyle name="Date 10 14" xfId="2864"/>
    <cellStyle name="Date 10 15" xfId="3037"/>
    <cellStyle name="Date 10 16" xfId="3210"/>
    <cellStyle name="Date 10 17" xfId="3381"/>
    <cellStyle name="Date 10 18" xfId="3550"/>
    <cellStyle name="Date 10 19" xfId="3709"/>
    <cellStyle name="Date 10 2" xfId="788"/>
    <cellStyle name="Date 10 20" xfId="3835"/>
    <cellStyle name="Date 10 21" xfId="543"/>
    <cellStyle name="Date 10 3" xfId="961"/>
    <cellStyle name="Date 10 4" xfId="1134"/>
    <cellStyle name="Date 10 5" xfId="1307"/>
    <cellStyle name="Date 10 6" xfId="1480"/>
    <cellStyle name="Date 10 7" xfId="1653"/>
    <cellStyle name="Date 10 8" xfId="1826"/>
    <cellStyle name="Date 10 9" xfId="1999"/>
    <cellStyle name="Date 11" xfId="615"/>
    <cellStyle name="Date 12" xfId="703"/>
    <cellStyle name="Date 13" xfId="597"/>
    <cellStyle name="Date 14" xfId="735"/>
    <cellStyle name="Date 15" xfId="586"/>
    <cellStyle name="Date 16" xfId="920"/>
    <cellStyle name="Date 17" xfId="1093"/>
    <cellStyle name="Date 18" xfId="1266"/>
    <cellStyle name="Date 19" xfId="1439"/>
    <cellStyle name="Date 2" xfId="49"/>
    <cellStyle name="Date 2 10" xfId="1904"/>
    <cellStyle name="Date 2 11" xfId="2077"/>
    <cellStyle name="Date 2 12" xfId="2250"/>
    <cellStyle name="Date 2 13" xfId="2423"/>
    <cellStyle name="Date 2 14" xfId="2596"/>
    <cellStyle name="Date 2 15" xfId="2769"/>
    <cellStyle name="Date 2 16" xfId="2942"/>
    <cellStyle name="Date 2 17" xfId="3115"/>
    <cellStyle name="Date 2 18" xfId="3288"/>
    <cellStyle name="Date 2 19" xfId="3459"/>
    <cellStyle name="Date 2 2" xfId="616"/>
    <cellStyle name="Date 2 20" xfId="3627"/>
    <cellStyle name="Date 2 21" xfId="417"/>
    <cellStyle name="Date 2 3" xfId="672"/>
    <cellStyle name="Date 2 4" xfId="866"/>
    <cellStyle name="Date 2 5" xfId="1039"/>
    <cellStyle name="Date 2 6" xfId="1212"/>
    <cellStyle name="Date 2 7" xfId="1385"/>
    <cellStyle name="Date 2 8" xfId="1558"/>
    <cellStyle name="Date 2 9" xfId="1731"/>
    <cellStyle name="Date 20" xfId="1612"/>
    <cellStyle name="Date 21" xfId="1785"/>
    <cellStyle name="Date 22" xfId="1958"/>
    <cellStyle name="Date 23" xfId="2131"/>
    <cellStyle name="Date 24" xfId="2304"/>
    <cellStyle name="Date 25" xfId="2477"/>
    <cellStyle name="Date 26" xfId="2650"/>
    <cellStyle name="Date 27" xfId="2823"/>
    <cellStyle name="Date 28" xfId="2996"/>
    <cellStyle name="Date 29" xfId="3169"/>
    <cellStyle name="Date 3" xfId="50"/>
    <cellStyle name="Date 3 10" xfId="1791"/>
    <cellStyle name="Date 3 11" xfId="1964"/>
    <cellStyle name="Date 3 12" xfId="2137"/>
    <cellStyle name="Date 3 13" xfId="2310"/>
    <cellStyle name="Date 3 14" xfId="2483"/>
    <cellStyle name="Date 3 15" xfId="2656"/>
    <cellStyle name="Date 3 16" xfId="2829"/>
    <cellStyle name="Date 3 17" xfId="3002"/>
    <cellStyle name="Date 3 18" xfId="3175"/>
    <cellStyle name="Date 3 19" xfId="3346"/>
    <cellStyle name="Date 3 2" xfId="617"/>
    <cellStyle name="Date 3 20" xfId="3515"/>
    <cellStyle name="Date 3 21" xfId="418"/>
    <cellStyle name="Date 3 3" xfId="759"/>
    <cellStyle name="Date 3 4" xfId="578"/>
    <cellStyle name="Date 3 5" xfId="926"/>
    <cellStyle name="Date 3 6" xfId="1099"/>
    <cellStyle name="Date 3 7" xfId="1272"/>
    <cellStyle name="Date 3 8" xfId="1445"/>
    <cellStyle name="Date 3 9" xfId="1618"/>
    <cellStyle name="Date 4" xfId="135"/>
    <cellStyle name="Date 4 10" xfId="2074"/>
    <cellStyle name="Date 4 11" xfId="2247"/>
    <cellStyle name="Date 4 12" xfId="2420"/>
    <cellStyle name="Date 4 13" xfId="2593"/>
    <cellStyle name="Date 4 14" xfId="2766"/>
    <cellStyle name="Date 4 15" xfId="2939"/>
    <cellStyle name="Date 4 16" xfId="3112"/>
    <cellStyle name="Date 4 17" xfId="3285"/>
    <cellStyle name="Date 4 18" xfId="3456"/>
    <cellStyle name="Date 4 19" xfId="3624"/>
    <cellStyle name="Date 4 2" xfId="679"/>
    <cellStyle name="Date 4 20" xfId="3781"/>
    <cellStyle name="Date 4 21" xfId="445"/>
    <cellStyle name="Date 4 3" xfId="863"/>
    <cellStyle name="Date 4 4" xfId="1036"/>
    <cellStyle name="Date 4 5" xfId="1209"/>
    <cellStyle name="Date 4 6" xfId="1382"/>
    <cellStyle name="Date 4 7" xfId="1555"/>
    <cellStyle name="Date 4 8" xfId="1728"/>
    <cellStyle name="Date 4 9" xfId="1901"/>
    <cellStyle name="Date 5" xfId="177"/>
    <cellStyle name="Date 5 10" xfId="2046"/>
    <cellStyle name="Date 5 11" xfId="2219"/>
    <cellStyle name="Date 5 12" xfId="2392"/>
    <cellStyle name="Date 5 13" xfId="2565"/>
    <cellStyle name="Date 5 14" xfId="2738"/>
    <cellStyle name="Date 5 15" xfId="2911"/>
    <cellStyle name="Date 5 16" xfId="3084"/>
    <cellStyle name="Date 5 17" xfId="3257"/>
    <cellStyle name="Date 5 18" xfId="3428"/>
    <cellStyle name="Date 5 19" xfId="3596"/>
    <cellStyle name="Date 5 2" xfId="720"/>
    <cellStyle name="Date 5 20" xfId="3753"/>
    <cellStyle name="Date 5 21" xfId="483"/>
    <cellStyle name="Date 5 3" xfId="835"/>
    <cellStyle name="Date 5 4" xfId="1008"/>
    <cellStyle name="Date 5 5" xfId="1181"/>
    <cellStyle name="Date 5 6" xfId="1354"/>
    <cellStyle name="Date 5 7" xfId="1527"/>
    <cellStyle name="Date 5 8" xfId="1700"/>
    <cellStyle name="Date 5 9" xfId="1873"/>
    <cellStyle name="Date 6" xfId="198"/>
    <cellStyle name="Date 6 10" xfId="2033"/>
    <cellStyle name="Date 6 11" xfId="2206"/>
    <cellStyle name="Date 6 12" xfId="2379"/>
    <cellStyle name="Date 6 13" xfId="2552"/>
    <cellStyle name="Date 6 14" xfId="2725"/>
    <cellStyle name="Date 6 15" xfId="2898"/>
    <cellStyle name="Date 6 16" xfId="3071"/>
    <cellStyle name="Date 6 17" xfId="3244"/>
    <cellStyle name="Date 6 18" xfId="3415"/>
    <cellStyle name="Date 6 19" xfId="3583"/>
    <cellStyle name="Date 6 2" xfId="740"/>
    <cellStyle name="Date 6 20" xfId="3740"/>
    <cellStyle name="Date 6 21" xfId="502"/>
    <cellStyle name="Date 6 3" xfId="822"/>
    <cellStyle name="Date 6 4" xfId="995"/>
    <cellStyle name="Date 6 5" xfId="1168"/>
    <cellStyle name="Date 6 6" xfId="1341"/>
    <cellStyle name="Date 6 7" xfId="1514"/>
    <cellStyle name="Date 6 8" xfId="1687"/>
    <cellStyle name="Date 6 9" xfId="1860"/>
    <cellStyle name="Date 7" xfId="212"/>
    <cellStyle name="Date 7 10" xfId="2024"/>
    <cellStyle name="Date 7 11" xfId="2197"/>
    <cellStyle name="Date 7 12" xfId="2370"/>
    <cellStyle name="Date 7 13" xfId="2543"/>
    <cellStyle name="Date 7 14" xfId="2716"/>
    <cellStyle name="Date 7 15" xfId="2889"/>
    <cellStyle name="Date 7 16" xfId="3062"/>
    <cellStyle name="Date 7 17" xfId="3235"/>
    <cellStyle name="Date 7 18" xfId="3406"/>
    <cellStyle name="Date 7 19" xfId="3575"/>
    <cellStyle name="Date 7 2" xfId="754"/>
    <cellStyle name="Date 7 20" xfId="3732"/>
    <cellStyle name="Date 7 21" xfId="514"/>
    <cellStyle name="Date 7 3" xfId="813"/>
    <cellStyle name="Date 7 4" xfId="986"/>
    <cellStyle name="Date 7 5" xfId="1159"/>
    <cellStyle name="Date 7 6" xfId="1332"/>
    <cellStyle name="Date 7 7" xfId="1505"/>
    <cellStyle name="Date 7 8" xfId="1678"/>
    <cellStyle name="Date 7 9" xfId="1851"/>
    <cellStyle name="Date 8" xfId="205"/>
    <cellStyle name="Date 8 10" xfId="1961"/>
    <cellStyle name="Date 8 11" xfId="2134"/>
    <cellStyle name="Date 8 12" xfId="2307"/>
    <cellStyle name="Date 8 13" xfId="2480"/>
    <cellStyle name="Date 8 14" xfId="2653"/>
    <cellStyle name="Date 8 15" xfId="2826"/>
    <cellStyle name="Date 8 16" xfId="2999"/>
    <cellStyle name="Date 8 17" xfId="3172"/>
    <cellStyle name="Date 8 18" xfId="3343"/>
    <cellStyle name="Date 8 19" xfId="3512"/>
    <cellStyle name="Date 8 2" xfId="747"/>
    <cellStyle name="Date 8 20" xfId="3672"/>
    <cellStyle name="Date 8 21" xfId="508"/>
    <cellStyle name="Date 8 3" xfId="582"/>
    <cellStyle name="Date 8 4" xfId="923"/>
    <cellStyle name="Date 8 5" xfId="1096"/>
    <cellStyle name="Date 8 6" xfId="1269"/>
    <cellStyle name="Date 8 7" xfId="1442"/>
    <cellStyle name="Date 8 8" xfId="1615"/>
    <cellStyle name="Date 8 9" xfId="1788"/>
    <cellStyle name="Date 9" xfId="222"/>
    <cellStyle name="Date 9 10" xfId="2148"/>
    <cellStyle name="Date 9 11" xfId="2321"/>
    <cellStyle name="Date 9 12" xfId="2494"/>
    <cellStyle name="Date 9 13" xfId="2667"/>
    <cellStyle name="Date 9 14" xfId="2840"/>
    <cellStyle name="Date 9 15" xfId="3013"/>
    <cellStyle name="Date 9 16" xfId="3186"/>
    <cellStyle name="Date 9 17" xfId="3357"/>
    <cellStyle name="Date 9 18" xfId="3526"/>
    <cellStyle name="Date 9 19" xfId="3685"/>
    <cellStyle name="Date 9 2" xfId="764"/>
    <cellStyle name="Date 9 20" xfId="3815"/>
    <cellStyle name="Date 9 21" xfId="523"/>
    <cellStyle name="Date 9 3" xfId="937"/>
    <cellStyle name="Date 9 4" xfId="1110"/>
    <cellStyle name="Date 9 5" xfId="1283"/>
    <cellStyle name="Date 9 6" xfId="1456"/>
    <cellStyle name="Date 9 7" xfId="1629"/>
    <cellStyle name="Date 9 8" xfId="1802"/>
    <cellStyle name="Date 9 9" xfId="1975"/>
    <cellStyle name="Date_Accident 2009-10 Sabarmati Circle" xfId="338"/>
    <cellStyle name="Dezimal [0]_laroux" xfId="51"/>
    <cellStyle name="Dezimal_laroux" xfId="52"/>
    <cellStyle name="Euro" xfId="53"/>
    <cellStyle name="Euro 1" xfId="339"/>
    <cellStyle name="Euro 10" xfId="233"/>
    <cellStyle name="Euro 10 10" xfId="2159"/>
    <cellStyle name="Euro 10 11" xfId="2332"/>
    <cellStyle name="Euro 10 12" xfId="2505"/>
    <cellStyle name="Euro 10 13" xfId="2678"/>
    <cellStyle name="Euro 10 14" xfId="2851"/>
    <cellStyle name="Euro 10 15" xfId="3024"/>
    <cellStyle name="Euro 10 16" xfId="3197"/>
    <cellStyle name="Euro 10 17" xfId="3368"/>
    <cellStyle name="Euro 10 18" xfId="3537"/>
    <cellStyle name="Euro 10 19" xfId="3696"/>
    <cellStyle name="Euro 10 2" xfId="775"/>
    <cellStyle name="Euro 10 20" xfId="3826"/>
    <cellStyle name="Euro 10 21" xfId="534"/>
    <cellStyle name="Euro 10 3" xfId="948"/>
    <cellStyle name="Euro 10 4" xfId="1121"/>
    <cellStyle name="Euro 10 5" xfId="1294"/>
    <cellStyle name="Euro 10 6" xfId="1467"/>
    <cellStyle name="Euro 10 7" xfId="1640"/>
    <cellStyle name="Euro 10 8" xfId="1813"/>
    <cellStyle name="Euro 10 9" xfId="1986"/>
    <cellStyle name="Euro 11" xfId="618"/>
    <cellStyle name="Euro 12" xfId="668"/>
    <cellStyle name="Euro 13" xfId="870"/>
    <cellStyle name="Euro 14" xfId="1043"/>
    <cellStyle name="Euro 15" xfId="1216"/>
    <cellStyle name="Euro 16" xfId="1389"/>
    <cellStyle name="Euro 17" xfId="1562"/>
    <cellStyle name="Euro 18" xfId="1735"/>
    <cellStyle name="Euro 19" xfId="1908"/>
    <cellStyle name="Euro 2" xfId="54"/>
    <cellStyle name="Euro 2 10" xfId="1774"/>
    <cellStyle name="Euro 2 11" xfId="1947"/>
    <cellStyle name="Euro 2 12" xfId="2120"/>
    <cellStyle name="Euro 2 13" xfId="2293"/>
    <cellStyle name="Euro 2 14" xfId="2466"/>
    <cellStyle name="Euro 2 15" xfId="2639"/>
    <cellStyle name="Euro 2 16" xfId="2812"/>
    <cellStyle name="Euro 2 17" xfId="2985"/>
    <cellStyle name="Euro 2 18" xfId="3158"/>
    <cellStyle name="Euro 2 19" xfId="3330"/>
    <cellStyle name="Euro 2 2" xfId="619"/>
    <cellStyle name="Euro 2 20" xfId="3499"/>
    <cellStyle name="Euro 2 21" xfId="419"/>
    <cellStyle name="Euro 2 3" xfId="676"/>
    <cellStyle name="Euro 2 4" xfId="607"/>
    <cellStyle name="Euro 2 5" xfId="909"/>
    <cellStyle name="Euro 2 6" xfId="1082"/>
    <cellStyle name="Euro 2 7" xfId="1255"/>
    <cellStyle name="Euro 2 8" xfId="1428"/>
    <cellStyle name="Euro 2 9" xfId="1601"/>
    <cellStyle name="Euro 20" xfId="2081"/>
    <cellStyle name="Euro 21" xfId="2254"/>
    <cellStyle name="Euro 22" xfId="2427"/>
    <cellStyle name="Euro 23" xfId="2600"/>
    <cellStyle name="Euro 24" xfId="2773"/>
    <cellStyle name="Euro 25" xfId="2946"/>
    <cellStyle name="Euro 26" xfId="3119"/>
    <cellStyle name="Euro 27" xfId="3292"/>
    <cellStyle name="Euro 28" xfId="3463"/>
    <cellStyle name="Euro 29" xfId="3629"/>
    <cellStyle name="Euro 3" xfId="55"/>
    <cellStyle name="Euro 3 10" xfId="1988"/>
    <cellStyle name="Euro 3 11" xfId="2161"/>
    <cellStyle name="Euro 3 12" xfId="2334"/>
    <cellStyle name="Euro 3 13" xfId="2507"/>
    <cellStyle name="Euro 3 14" xfId="2680"/>
    <cellStyle name="Euro 3 15" xfId="2853"/>
    <cellStyle name="Euro 3 16" xfId="3026"/>
    <cellStyle name="Euro 3 17" xfId="3199"/>
    <cellStyle name="Euro 3 18" xfId="3370"/>
    <cellStyle name="Euro 3 19" xfId="3539"/>
    <cellStyle name="Euro 3 2" xfId="620"/>
    <cellStyle name="Euro 3 20" xfId="3698"/>
    <cellStyle name="Euro 3 21" xfId="420"/>
    <cellStyle name="Euro 3 3" xfId="777"/>
    <cellStyle name="Euro 3 4" xfId="950"/>
    <cellStyle name="Euro 3 5" xfId="1123"/>
    <cellStyle name="Euro 3 6" xfId="1296"/>
    <cellStyle name="Euro 3 7" xfId="1469"/>
    <cellStyle name="Euro 3 8" xfId="1642"/>
    <cellStyle name="Euro 3 9" xfId="1815"/>
    <cellStyle name="Euro 4" xfId="136"/>
    <cellStyle name="Euro 4 10" xfId="2073"/>
    <cellStyle name="Euro 4 11" xfId="2246"/>
    <cellStyle name="Euro 4 12" xfId="2419"/>
    <cellStyle name="Euro 4 13" xfId="2592"/>
    <cellStyle name="Euro 4 14" xfId="2765"/>
    <cellStyle name="Euro 4 15" xfId="2938"/>
    <cellStyle name="Euro 4 16" xfId="3111"/>
    <cellStyle name="Euro 4 17" xfId="3284"/>
    <cellStyle name="Euro 4 18" xfId="3455"/>
    <cellStyle name="Euro 4 19" xfId="3623"/>
    <cellStyle name="Euro 4 2" xfId="680"/>
    <cellStyle name="Euro 4 20" xfId="3780"/>
    <cellStyle name="Euro 4 21" xfId="446"/>
    <cellStyle name="Euro 4 3" xfId="862"/>
    <cellStyle name="Euro 4 4" xfId="1035"/>
    <cellStyle name="Euro 4 5" xfId="1208"/>
    <cellStyle name="Euro 4 6" xfId="1381"/>
    <cellStyle name="Euro 4 7" xfId="1554"/>
    <cellStyle name="Euro 4 8" xfId="1727"/>
    <cellStyle name="Euro 4 9" xfId="1900"/>
    <cellStyle name="Euro 5" xfId="178"/>
    <cellStyle name="Euro 5 10" xfId="1954"/>
    <cellStyle name="Euro 5 11" xfId="2127"/>
    <cellStyle name="Euro 5 12" xfId="2300"/>
    <cellStyle name="Euro 5 13" xfId="2473"/>
    <cellStyle name="Euro 5 14" xfId="2646"/>
    <cellStyle name="Euro 5 15" xfId="2819"/>
    <cellStyle name="Euro 5 16" xfId="2992"/>
    <cellStyle name="Euro 5 17" xfId="3165"/>
    <cellStyle name="Euro 5 18" xfId="3337"/>
    <cellStyle name="Euro 5 19" xfId="3506"/>
    <cellStyle name="Euro 5 2" xfId="721"/>
    <cellStyle name="Euro 5 20" xfId="3666"/>
    <cellStyle name="Euro 5 21" xfId="484"/>
    <cellStyle name="Euro 5 3" xfId="591"/>
    <cellStyle name="Euro 5 4" xfId="916"/>
    <cellStyle name="Euro 5 5" xfId="1089"/>
    <cellStyle name="Euro 5 6" xfId="1262"/>
    <cellStyle name="Euro 5 7" xfId="1435"/>
    <cellStyle name="Euro 5 8" xfId="1608"/>
    <cellStyle name="Euro 5 9" xfId="1781"/>
    <cellStyle name="Euro 6" xfId="194"/>
    <cellStyle name="Euro 6 10" xfId="2036"/>
    <cellStyle name="Euro 6 11" xfId="2209"/>
    <cellStyle name="Euro 6 12" xfId="2382"/>
    <cellStyle name="Euro 6 13" xfId="2555"/>
    <cellStyle name="Euro 6 14" xfId="2728"/>
    <cellStyle name="Euro 6 15" xfId="2901"/>
    <cellStyle name="Euro 6 16" xfId="3074"/>
    <cellStyle name="Euro 6 17" xfId="3247"/>
    <cellStyle name="Euro 6 18" xfId="3418"/>
    <cellStyle name="Euro 6 19" xfId="3586"/>
    <cellStyle name="Euro 6 2" xfId="736"/>
    <cellStyle name="Euro 6 20" xfId="3743"/>
    <cellStyle name="Euro 6 21" xfId="498"/>
    <cellStyle name="Euro 6 3" xfId="825"/>
    <cellStyle name="Euro 6 4" xfId="998"/>
    <cellStyle name="Euro 6 5" xfId="1171"/>
    <cellStyle name="Euro 6 6" xfId="1344"/>
    <cellStyle name="Euro 6 7" xfId="1517"/>
    <cellStyle name="Euro 6 8" xfId="1690"/>
    <cellStyle name="Euro 6 9" xfId="1863"/>
    <cellStyle name="Euro 7" xfId="208"/>
    <cellStyle name="Euro 7 10" xfId="1739"/>
    <cellStyle name="Euro 7 11" xfId="1912"/>
    <cellStyle name="Euro 7 12" xfId="2085"/>
    <cellStyle name="Euro 7 13" xfId="2258"/>
    <cellStyle name="Euro 7 14" xfId="2431"/>
    <cellStyle name="Euro 7 15" xfId="2604"/>
    <cellStyle name="Euro 7 16" xfId="2777"/>
    <cellStyle name="Euro 7 17" xfId="2950"/>
    <cellStyle name="Euro 7 18" xfId="3123"/>
    <cellStyle name="Euro 7 19" xfId="3296"/>
    <cellStyle name="Euro 7 2" xfId="750"/>
    <cellStyle name="Euro 7 20" xfId="3466"/>
    <cellStyle name="Euro 7 21" xfId="510"/>
    <cellStyle name="Euro 7 3" xfId="581"/>
    <cellStyle name="Euro 7 4" xfId="664"/>
    <cellStyle name="Euro 7 5" xfId="874"/>
    <cellStyle name="Euro 7 6" xfId="1047"/>
    <cellStyle name="Euro 7 7" xfId="1220"/>
    <cellStyle name="Euro 7 8" xfId="1393"/>
    <cellStyle name="Euro 7 9" xfId="1566"/>
    <cellStyle name="Euro 8" xfId="229"/>
    <cellStyle name="Euro 8 10" xfId="2155"/>
    <cellStyle name="Euro 8 11" xfId="2328"/>
    <cellStyle name="Euro 8 12" xfId="2501"/>
    <cellStyle name="Euro 8 13" xfId="2674"/>
    <cellStyle name="Euro 8 14" xfId="2847"/>
    <cellStyle name="Euro 8 15" xfId="3020"/>
    <cellStyle name="Euro 8 16" xfId="3193"/>
    <cellStyle name="Euro 8 17" xfId="3364"/>
    <cellStyle name="Euro 8 18" xfId="3533"/>
    <cellStyle name="Euro 8 19" xfId="3692"/>
    <cellStyle name="Euro 8 2" xfId="771"/>
    <cellStyle name="Euro 8 20" xfId="3822"/>
    <cellStyle name="Euro 8 21" xfId="530"/>
    <cellStyle name="Euro 8 3" xfId="944"/>
    <cellStyle name="Euro 8 4" xfId="1117"/>
    <cellStyle name="Euro 8 5" xfId="1290"/>
    <cellStyle name="Euro 8 6" xfId="1463"/>
    <cellStyle name="Euro 8 7" xfId="1636"/>
    <cellStyle name="Euro 8 8" xfId="1809"/>
    <cellStyle name="Euro 8 9" xfId="1982"/>
    <cellStyle name="Euro 9" xfId="226"/>
    <cellStyle name="Euro 9 10" xfId="2152"/>
    <cellStyle name="Euro 9 11" xfId="2325"/>
    <cellStyle name="Euro 9 12" xfId="2498"/>
    <cellStyle name="Euro 9 13" xfId="2671"/>
    <cellStyle name="Euro 9 14" xfId="2844"/>
    <cellStyle name="Euro 9 15" xfId="3017"/>
    <cellStyle name="Euro 9 16" xfId="3190"/>
    <cellStyle name="Euro 9 17" xfId="3361"/>
    <cellStyle name="Euro 9 18" xfId="3530"/>
    <cellStyle name="Euro 9 19" xfId="3689"/>
    <cellStyle name="Euro 9 2" xfId="768"/>
    <cellStyle name="Euro 9 20" xfId="3819"/>
    <cellStyle name="Euro 9 21" xfId="527"/>
    <cellStyle name="Euro 9 3" xfId="941"/>
    <cellStyle name="Euro 9 4" xfId="1114"/>
    <cellStyle name="Euro 9 5" xfId="1287"/>
    <cellStyle name="Euro 9 6" xfId="1460"/>
    <cellStyle name="Euro 9 7" xfId="1633"/>
    <cellStyle name="Euro 9 8" xfId="1806"/>
    <cellStyle name="Euro 9 9" xfId="1979"/>
    <cellStyle name="Euro_Accident 2009-10 Sabarmati Circle" xfId="340"/>
    <cellStyle name="Explanatory Text" xfId="56" builtinId="53" customBuiltin="1"/>
    <cellStyle name="Explanatory Text 2" xfId="341"/>
    <cellStyle name="Fixed" xfId="57"/>
    <cellStyle name="Fixed 1" xfId="342"/>
    <cellStyle name="Fixed 10" xfId="219"/>
    <cellStyle name="Fixed 10 10" xfId="2020"/>
    <cellStyle name="Fixed 10 11" xfId="2193"/>
    <cellStyle name="Fixed 10 12" xfId="2366"/>
    <cellStyle name="Fixed 10 13" xfId="2539"/>
    <cellStyle name="Fixed 10 14" xfId="2712"/>
    <cellStyle name="Fixed 10 15" xfId="2885"/>
    <cellStyle name="Fixed 10 16" xfId="3058"/>
    <cellStyle name="Fixed 10 17" xfId="3231"/>
    <cellStyle name="Fixed 10 18" xfId="3402"/>
    <cellStyle name="Fixed 10 19" xfId="3571"/>
    <cellStyle name="Fixed 10 2" xfId="761"/>
    <cellStyle name="Fixed 10 20" xfId="3728"/>
    <cellStyle name="Fixed 10 21" xfId="520"/>
    <cellStyle name="Fixed 10 3" xfId="809"/>
    <cellStyle name="Fixed 10 4" xfId="982"/>
    <cellStyle name="Fixed 10 5" xfId="1155"/>
    <cellStyle name="Fixed 10 6" xfId="1328"/>
    <cellStyle name="Fixed 10 7" xfId="1501"/>
    <cellStyle name="Fixed 10 8" xfId="1674"/>
    <cellStyle name="Fixed 10 9" xfId="1847"/>
    <cellStyle name="Fixed 11" xfId="621"/>
    <cellStyle name="Fixed 12" xfId="902"/>
    <cellStyle name="Fixed 13" xfId="1075"/>
    <cellStyle name="Fixed 14" xfId="1248"/>
    <cellStyle name="Fixed 15" xfId="1421"/>
    <cellStyle name="Fixed 16" xfId="1594"/>
    <cellStyle name="Fixed 17" xfId="1767"/>
    <cellStyle name="Fixed 18" xfId="1940"/>
    <cellStyle name="Fixed 19" xfId="2113"/>
    <cellStyle name="Fixed 2" xfId="58"/>
    <cellStyle name="Fixed 2 10" xfId="1987"/>
    <cellStyle name="Fixed 2 11" xfId="2160"/>
    <cellStyle name="Fixed 2 12" xfId="2333"/>
    <cellStyle name="Fixed 2 13" xfId="2506"/>
    <cellStyle name="Fixed 2 14" xfId="2679"/>
    <cellStyle name="Fixed 2 15" xfId="2852"/>
    <cellStyle name="Fixed 2 16" xfId="3025"/>
    <cellStyle name="Fixed 2 17" xfId="3198"/>
    <cellStyle name="Fixed 2 18" xfId="3369"/>
    <cellStyle name="Fixed 2 19" xfId="3538"/>
    <cellStyle name="Fixed 2 2" xfId="622"/>
    <cellStyle name="Fixed 2 20" xfId="3697"/>
    <cellStyle name="Fixed 2 21" xfId="421"/>
    <cellStyle name="Fixed 2 3" xfId="776"/>
    <cellStyle name="Fixed 2 4" xfId="949"/>
    <cellStyle name="Fixed 2 5" xfId="1122"/>
    <cellStyle name="Fixed 2 6" xfId="1295"/>
    <cellStyle name="Fixed 2 7" xfId="1468"/>
    <cellStyle name="Fixed 2 8" xfId="1641"/>
    <cellStyle name="Fixed 2 9" xfId="1814"/>
    <cellStyle name="Fixed 20" xfId="2286"/>
    <cellStyle name="Fixed 21" xfId="2459"/>
    <cellStyle name="Fixed 22" xfId="2632"/>
    <cellStyle name="Fixed 23" xfId="2805"/>
    <cellStyle name="Fixed 24" xfId="2978"/>
    <cellStyle name="Fixed 25" xfId="3151"/>
    <cellStyle name="Fixed 26" xfId="3323"/>
    <cellStyle name="Fixed 27" xfId="3492"/>
    <cellStyle name="Fixed 28" xfId="3653"/>
    <cellStyle name="Fixed 29" xfId="3802"/>
    <cellStyle name="Fixed 3" xfId="59"/>
    <cellStyle name="Fixed 3 10" xfId="1990"/>
    <cellStyle name="Fixed 3 11" xfId="2163"/>
    <cellStyle name="Fixed 3 12" xfId="2336"/>
    <cellStyle name="Fixed 3 13" xfId="2509"/>
    <cellStyle name="Fixed 3 14" xfId="2682"/>
    <cellStyle name="Fixed 3 15" xfId="2855"/>
    <cellStyle name="Fixed 3 16" xfId="3028"/>
    <cellStyle name="Fixed 3 17" xfId="3201"/>
    <cellStyle name="Fixed 3 18" xfId="3372"/>
    <cellStyle name="Fixed 3 19" xfId="3541"/>
    <cellStyle name="Fixed 3 2" xfId="623"/>
    <cellStyle name="Fixed 3 20" xfId="3700"/>
    <cellStyle name="Fixed 3 21" xfId="422"/>
    <cellStyle name="Fixed 3 3" xfId="779"/>
    <cellStyle name="Fixed 3 4" xfId="952"/>
    <cellStyle name="Fixed 3 5" xfId="1125"/>
    <cellStyle name="Fixed 3 6" xfId="1298"/>
    <cellStyle name="Fixed 3 7" xfId="1471"/>
    <cellStyle name="Fixed 3 8" xfId="1644"/>
    <cellStyle name="Fixed 3 9" xfId="1817"/>
    <cellStyle name="Fixed 4" xfId="137"/>
    <cellStyle name="Fixed 4 10" xfId="2072"/>
    <cellStyle name="Fixed 4 11" xfId="2245"/>
    <cellStyle name="Fixed 4 12" xfId="2418"/>
    <cellStyle name="Fixed 4 13" xfId="2591"/>
    <cellStyle name="Fixed 4 14" xfId="2764"/>
    <cellStyle name="Fixed 4 15" xfId="2937"/>
    <cellStyle name="Fixed 4 16" xfId="3110"/>
    <cellStyle name="Fixed 4 17" xfId="3283"/>
    <cellStyle name="Fixed 4 18" xfId="3454"/>
    <cellStyle name="Fixed 4 19" xfId="3622"/>
    <cellStyle name="Fixed 4 2" xfId="681"/>
    <cellStyle name="Fixed 4 20" xfId="3779"/>
    <cellStyle name="Fixed 4 21" xfId="447"/>
    <cellStyle name="Fixed 4 3" xfId="861"/>
    <cellStyle name="Fixed 4 4" xfId="1034"/>
    <cellStyle name="Fixed 4 5" xfId="1207"/>
    <cellStyle name="Fixed 4 6" xfId="1380"/>
    <cellStyle name="Fixed 4 7" xfId="1553"/>
    <cellStyle name="Fixed 4 8" xfId="1726"/>
    <cellStyle name="Fixed 4 9" xfId="1899"/>
    <cellStyle name="Fixed 5" xfId="179"/>
    <cellStyle name="Fixed 5 10" xfId="2045"/>
    <cellStyle name="Fixed 5 11" xfId="2218"/>
    <cellStyle name="Fixed 5 12" xfId="2391"/>
    <cellStyle name="Fixed 5 13" xfId="2564"/>
    <cellStyle name="Fixed 5 14" xfId="2737"/>
    <cellStyle name="Fixed 5 15" xfId="2910"/>
    <cellStyle name="Fixed 5 16" xfId="3083"/>
    <cellStyle name="Fixed 5 17" xfId="3256"/>
    <cellStyle name="Fixed 5 18" xfId="3427"/>
    <cellStyle name="Fixed 5 19" xfId="3595"/>
    <cellStyle name="Fixed 5 2" xfId="722"/>
    <cellStyle name="Fixed 5 20" xfId="3752"/>
    <cellStyle name="Fixed 5 21" xfId="485"/>
    <cellStyle name="Fixed 5 3" xfId="834"/>
    <cellStyle name="Fixed 5 4" xfId="1007"/>
    <cellStyle name="Fixed 5 5" xfId="1180"/>
    <cellStyle name="Fixed 5 6" xfId="1353"/>
    <cellStyle name="Fixed 5 7" xfId="1526"/>
    <cellStyle name="Fixed 5 8" xfId="1699"/>
    <cellStyle name="Fixed 5 9" xfId="1872"/>
    <cellStyle name="Fixed 6" xfId="201"/>
    <cellStyle name="Fixed 6 10" xfId="2031"/>
    <cellStyle name="Fixed 6 11" xfId="2204"/>
    <cellStyle name="Fixed 6 12" xfId="2377"/>
    <cellStyle name="Fixed 6 13" xfId="2550"/>
    <cellStyle name="Fixed 6 14" xfId="2723"/>
    <cellStyle name="Fixed 6 15" xfId="2896"/>
    <cellStyle name="Fixed 6 16" xfId="3069"/>
    <cellStyle name="Fixed 6 17" xfId="3242"/>
    <cellStyle name="Fixed 6 18" xfId="3413"/>
    <cellStyle name="Fixed 6 19" xfId="3581"/>
    <cellStyle name="Fixed 6 2" xfId="743"/>
    <cellStyle name="Fixed 6 20" xfId="3738"/>
    <cellStyle name="Fixed 6 21" xfId="505"/>
    <cellStyle name="Fixed 6 3" xfId="820"/>
    <cellStyle name="Fixed 6 4" xfId="993"/>
    <cellStyle name="Fixed 6 5" xfId="1166"/>
    <cellStyle name="Fixed 6 6" xfId="1339"/>
    <cellStyle name="Fixed 6 7" xfId="1512"/>
    <cellStyle name="Fixed 6 8" xfId="1685"/>
    <cellStyle name="Fixed 6 9" xfId="1858"/>
    <cellStyle name="Fixed 7" xfId="216"/>
    <cellStyle name="Fixed 7 10" xfId="2021"/>
    <cellStyle name="Fixed 7 11" xfId="2194"/>
    <cellStyle name="Fixed 7 12" xfId="2367"/>
    <cellStyle name="Fixed 7 13" xfId="2540"/>
    <cellStyle name="Fixed 7 14" xfId="2713"/>
    <cellStyle name="Fixed 7 15" xfId="2886"/>
    <cellStyle name="Fixed 7 16" xfId="3059"/>
    <cellStyle name="Fixed 7 17" xfId="3232"/>
    <cellStyle name="Fixed 7 18" xfId="3403"/>
    <cellStyle name="Fixed 7 19" xfId="3572"/>
    <cellStyle name="Fixed 7 2" xfId="758"/>
    <cellStyle name="Fixed 7 20" xfId="3729"/>
    <cellStyle name="Fixed 7 21" xfId="518"/>
    <cellStyle name="Fixed 7 3" xfId="810"/>
    <cellStyle name="Fixed 7 4" xfId="983"/>
    <cellStyle name="Fixed 7 5" xfId="1156"/>
    <cellStyle name="Fixed 7 6" xfId="1329"/>
    <cellStyle name="Fixed 7 7" xfId="1502"/>
    <cellStyle name="Fixed 7 8" xfId="1675"/>
    <cellStyle name="Fixed 7 9" xfId="1848"/>
    <cellStyle name="Fixed 8" xfId="224"/>
    <cellStyle name="Fixed 8 10" xfId="2150"/>
    <cellStyle name="Fixed 8 11" xfId="2323"/>
    <cellStyle name="Fixed 8 12" xfId="2496"/>
    <cellStyle name="Fixed 8 13" xfId="2669"/>
    <cellStyle name="Fixed 8 14" xfId="2842"/>
    <cellStyle name="Fixed 8 15" xfId="3015"/>
    <cellStyle name="Fixed 8 16" xfId="3188"/>
    <cellStyle name="Fixed 8 17" xfId="3359"/>
    <cellStyle name="Fixed 8 18" xfId="3528"/>
    <cellStyle name="Fixed 8 19" xfId="3687"/>
    <cellStyle name="Fixed 8 2" xfId="766"/>
    <cellStyle name="Fixed 8 20" xfId="3817"/>
    <cellStyle name="Fixed 8 21" xfId="525"/>
    <cellStyle name="Fixed 8 3" xfId="939"/>
    <cellStyle name="Fixed 8 4" xfId="1112"/>
    <cellStyle name="Fixed 8 5" xfId="1285"/>
    <cellStyle name="Fixed 8 6" xfId="1458"/>
    <cellStyle name="Fixed 8 7" xfId="1631"/>
    <cellStyle name="Fixed 8 8" xfId="1804"/>
    <cellStyle name="Fixed 8 9" xfId="1977"/>
    <cellStyle name="Fixed 9" xfId="220"/>
    <cellStyle name="Fixed 9 10" xfId="2146"/>
    <cellStyle name="Fixed 9 11" xfId="2319"/>
    <cellStyle name="Fixed 9 12" xfId="2492"/>
    <cellStyle name="Fixed 9 13" xfId="2665"/>
    <cellStyle name="Fixed 9 14" xfId="2838"/>
    <cellStyle name="Fixed 9 15" xfId="3011"/>
    <cellStyle name="Fixed 9 16" xfId="3184"/>
    <cellStyle name="Fixed 9 17" xfId="3355"/>
    <cellStyle name="Fixed 9 18" xfId="3524"/>
    <cellStyle name="Fixed 9 19" xfId="3683"/>
    <cellStyle name="Fixed 9 2" xfId="762"/>
    <cellStyle name="Fixed 9 20" xfId="3813"/>
    <cellStyle name="Fixed 9 21" xfId="521"/>
    <cellStyle name="Fixed 9 3" xfId="935"/>
    <cellStyle name="Fixed 9 4" xfId="1108"/>
    <cellStyle name="Fixed 9 5" xfId="1281"/>
    <cellStyle name="Fixed 9 6" xfId="1454"/>
    <cellStyle name="Fixed 9 7" xfId="1627"/>
    <cellStyle name="Fixed 9 8" xfId="1800"/>
    <cellStyle name="Fixed 9 9" xfId="1973"/>
    <cellStyle name="Fixed_Accident 2009-10 Sabarmati Circle" xfId="343"/>
    <cellStyle name="Good" xfId="60" builtinId="26" customBuiltin="1"/>
    <cellStyle name="Good 2" xfId="344"/>
    <cellStyle name="Good 2 2" xfId="345"/>
    <cellStyle name="Grey" xfId="61"/>
    <cellStyle name="Grey 1" xfId="346"/>
    <cellStyle name="Grey 2" xfId="62"/>
    <cellStyle name="Grey 3" xfId="63"/>
    <cellStyle name="Grey_SoP002 (2)" xfId="64"/>
    <cellStyle name="Heading 1" xfId="65" builtinId="16" customBuiltin="1"/>
    <cellStyle name="Heading 1 1" xfId="347"/>
    <cellStyle name="Heading 1 2" xfId="348"/>
    <cellStyle name="Heading 1 3" xfId="349"/>
    <cellStyle name="Heading 1 3 2" xfId="350"/>
    <cellStyle name="Heading 2" xfId="66" builtinId="17" customBuiltin="1"/>
    <cellStyle name="Heading 2 1" xfId="351"/>
    <cellStyle name="Heading 2 2" xfId="352"/>
    <cellStyle name="Heading 2 3" xfId="353"/>
    <cellStyle name="Heading 2 3 2" xfId="354"/>
    <cellStyle name="Heading 3" xfId="67" builtinId="18" customBuiltin="1"/>
    <cellStyle name="Heading 3 2" xfId="355"/>
    <cellStyle name="Heading 4" xfId="68" builtinId="19" customBuiltin="1"/>
    <cellStyle name="Heading 4 2" xfId="356"/>
    <cellStyle name="Input" xfId="69" builtinId="20" customBuiltin="1"/>
    <cellStyle name="Input [yellow]" xfId="70"/>
    <cellStyle name="Input [yellow] 1" xfId="357"/>
    <cellStyle name="Input [yellow] 2" xfId="71"/>
    <cellStyle name="Input [yellow] 3" xfId="72"/>
    <cellStyle name="Input [yellow]_SoP002 (2)" xfId="73"/>
    <cellStyle name="Input 10" xfId="358"/>
    <cellStyle name="Input 11" xfId="359"/>
    <cellStyle name="Input 12" xfId="360"/>
    <cellStyle name="Input 2" xfId="361"/>
    <cellStyle name="Input 2 2" xfId="362"/>
    <cellStyle name="Input 3" xfId="363"/>
    <cellStyle name="Input 4" xfId="364"/>
    <cellStyle name="Input 5" xfId="365"/>
    <cellStyle name="Input 6" xfId="366"/>
    <cellStyle name="Input 7" xfId="367"/>
    <cellStyle name="Input 8" xfId="368"/>
    <cellStyle name="Input 9" xfId="369"/>
    <cellStyle name="Linked Cell" xfId="74" builtinId="24" customBuiltin="1"/>
    <cellStyle name="Linked Cell 2" xfId="370"/>
    <cellStyle name="Milliers [0]_laroux" xfId="75"/>
    <cellStyle name="Milliers_laroux" xfId="76"/>
    <cellStyle name="Neutral" xfId="77" builtinId="28" customBuiltin="1"/>
    <cellStyle name="Neutral 2" xfId="371"/>
    <cellStyle name="Neutral 2 2" xfId="372"/>
    <cellStyle name="Non défini" xfId="78"/>
    <cellStyle name="Non défini 1" xfId="373"/>
    <cellStyle name="Non défini 2" xfId="374"/>
    <cellStyle name="Non défini_Accident 2009-10 Sabarmati Circle" xfId="375"/>
    <cellStyle name="Normal" xfId="0" builtinId="0"/>
    <cellStyle name="Normal - Style1" xfId="79"/>
    <cellStyle name="Normal - Style1 1" xfId="376"/>
    <cellStyle name="Normal - Style1 10" xfId="223"/>
    <cellStyle name="Normal - Style1 10 10" xfId="2149"/>
    <cellStyle name="Normal - Style1 10 11" xfId="2322"/>
    <cellStyle name="Normal - Style1 10 12" xfId="2495"/>
    <cellStyle name="Normal - Style1 10 13" xfId="2668"/>
    <cellStyle name="Normal - Style1 10 14" xfId="2841"/>
    <cellStyle name="Normal - Style1 10 15" xfId="3014"/>
    <cellStyle name="Normal - Style1 10 16" xfId="3187"/>
    <cellStyle name="Normal - Style1 10 17" xfId="3358"/>
    <cellStyle name="Normal - Style1 10 18" xfId="3527"/>
    <cellStyle name="Normal - Style1 10 19" xfId="3686"/>
    <cellStyle name="Normal - Style1 10 2" xfId="765"/>
    <cellStyle name="Normal - Style1 10 20" xfId="3816"/>
    <cellStyle name="Normal - Style1 10 21" xfId="524"/>
    <cellStyle name="Normal - Style1 10 3" xfId="938"/>
    <cellStyle name="Normal - Style1 10 4" xfId="1111"/>
    <cellStyle name="Normal - Style1 10 5" xfId="1284"/>
    <cellStyle name="Normal - Style1 10 6" xfId="1457"/>
    <cellStyle name="Normal - Style1 10 7" xfId="1630"/>
    <cellStyle name="Normal - Style1 10 8" xfId="1803"/>
    <cellStyle name="Normal - Style1 10 9" xfId="1976"/>
    <cellStyle name="Normal - Style1 11" xfId="637"/>
    <cellStyle name="Normal - Style1 12" xfId="891"/>
    <cellStyle name="Normal - Style1 13" xfId="1064"/>
    <cellStyle name="Normal - Style1 14" xfId="1237"/>
    <cellStyle name="Normal - Style1 15" xfId="1410"/>
    <cellStyle name="Normal - Style1 16" xfId="1583"/>
    <cellStyle name="Normal - Style1 17" xfId="1756"/>
    <cellStyle name="Normal - Style1 18" xfId="1929"/>
    <cellStyle name="Normal - Style1 19" xfId="2102"/>
    <cellStyle name="Normal - Style1 2" xfId="80"/>
    <cellStyle name="Normal - Style1 2 10" xfId="2101"/>
    <cellStyle name="Normal - Style1 2 11" xfId="2274"/>
    <cellStyle name="Normal - Style1 2 12" xfId="2447"/>
    <cellStyle name="Normal - Style1 2 13" xfId="2620"/>
    <cellStyle name="Normal - Style1 2 14" xfId="2793"/>
    <cellStyle name="Normal - Style1 2 15" xfId="2966"/>
    <cellStyle name="Normal - Style1 2 16" xfId="3139"/>
    <cellStyle name="Normal - Style1 2 17" xfId="3312"/>
    <cellStyle name="Normal - Style1 2 18" xfId="3482"/>
    <cellStyle name="Normal - Style1 2 19" xfId="3646"/>
    <cellStyle name="Normal - Style1 2 2" xfId="638"/>
    <cellStyle name="Normal - Style1 2 20" xfId="3799"/>
    <cellStyle name="Normal - Style1 2 21" xfId="423"/>
    <cellStyle name="Normal - Style1 2 3" xfId="890"/>
    <cellStyle name="Normal - Style1 2 4" xfId="1063"/>
    <cellStyle name="Normal - Style1 2 5" xfId="1236"/>
    <cellStyle name="Normal - Style1 2 6" xfId="1409"/>
    <cellStyle name="Normal - Style1 2 7" xfId="1582"/>
    <cellStyle name="Normal - Style1 2 8" xfId="1755"/>
    <cellStyle name="Normal - Style1 2 9" xfId="1928"/>
    <cellStyle name="Normal - Style1 20" xfId="2275"/>
    <cellStyle name="Normal - Style1 21" xfId="2448"/>
    <cellStyle name="Normal - Style1 22" xfId="2621"/>
    <cellStyle name="Normal - Style1 23" xfId="2794"/>
    <cellStyle name="Normal - Style1 24" xfId="2967"/>
    <cellStyle name="Normal - Style1 25" xfId="3140"/>
    <cellStyle name="Normal - Style1 26" xfId="3313"/>
    <cellStyle name="Normal - Style1 27" xfId="3483"/>
    <cellStyle name="Normal - Style1 28" xfId="3647"/>
    <cellStyle name="Normal - Style1 29" xfId="3800"/>
    <cellStyle name="Normal - Style1 3" xfId="81"/>
    <cellStyle name="Normal - Style1 3 10" xfId="2100"/>
    <cellStyle name="Normal - Style1 3 11" xfId="2273"/>
    <cellStyle name="Normal - Style1 3 12" xfId="2446"/>
    <cellStyle name="Normal - Style1 3 13" xfId="2619"/>
    <cellStyle name="Normal - Style1 3 14" xfId="2792"/>
    <cellStyle name="Normal - Style1 3 15" xfId="2965"/>
    <cellStyle name="Normal - Style1 3 16" xfId="3138"/>
    <cellStyle name="Normal - Style1 3 17" xfId="3311"/>
    <cellStyle name="Normal - Style1 3 18" xfId="3481"/>
    <cellStyle name="Normal - Style1 3 19" xfId="3645"/>
    <cellStyle name="Normal - Style1 3 2" xfId="639"/>
    <cellStyle name="Normal - Style1 3 20" xfId="3798"/>
    <cellStyle name="Normal - Style1 3 21" xfId="424"/>
    <cellStyle name="Normal - Style1 3 3" xfId="889"/>
    <cellStyle name="Normal - Style1 3 4" xfId="1062"/>
    <cellStyle name="Normal - Style1 3 5" xfId="1235"/>
    <cellStyle name="Normal - Style1 3 6" xfId="1408"/>
    <cellStyle name="Normal - Style1 3 7" xfId="1581"/>
    <cellStyle name="Normal - Style1 3 8" xfId="1754"/>
    <cellStyle name="Normal - Style1 3 9" xfId="1927"/>
    <cellStyle name="Normal - Style1 4" xfId="140"/>
    <cellStyle name="Normal - Style1 4 10" xfId="2070"/>
    <cellStyle name="Normal - Style1 4 11" xfId="2243"/>
    <cellStyle name="Normal - Style1 4 12" xfId="2416"/>
    <cellStyle name="Normal - Style1 4 13" xfId="2589"/>
    <cellStyle name="Normal - Style1 4 14" xfId="2762"/>
    <cellStyle name="Normal - Style1 4 15" xfId="2935"/>
    <cellStyle name="Normal - Style1 4 16" xfId="3108"/>
    <cellStyle name="Normal - Style1 4 17" xfId="3281"/>
    <cellStyle name="Normal - Style1 4 18" xfId="3452"/>
    <cellStyle name="Normal - Style1 4 19" xfId="3620"/>
    <cellStyle name="Normal - Style1 4 2" xfId="684"/>
    <cellStyle name="Normal - Style1 4 20" xfId="3777"/>
    <cellStyle name="Normal - Style1 4 21" xfId="450"/>
    <cellStyle name="Normal - Style1 4 3" xfId="859"/>
    <cellStyle name="Normal - Style1 4 4" xfId="1032"/>
    <cellStyle name="Normal - Style1 4 5" xfId="1205"/>
    <cellStyle name="Normal - Style1 4 6" xfId="1378"/>
    <cellStyle name="Normal - Style1 4 7" xfId="1551"/>
    <cellStyle name="Normal - Style1 4 8" xfId="1724"/>
    <cellStyle name="Normal - Style1 4 9" xfId="1897"/>
    <cellStyle name="Normal - Style1 5" xfId="182"/>
    <cellStyle name="Normal - Style1 5 10" xfId="2043"/>
    <cellStyle name="Normal - Style1 5 11" xfId="2216"/>
    <cellStyle name="Normal - Style1 5 12" xfId="2389"/>
    <cellStyle name="Normal - Style1 5 13" xfId="2562"/>
    <cellStyle name="Normal - Style1 5 14" xfId="2735"/>
    <cellStyle name="Normal - Style1 5 15" xfId="2908"/>
    <cellStyle name="Normal - Style1 5 16" xfId="3081"/>
    <cellStyle name="Normal - Style1 5 17" xfId="3254"/>
    <cellStyle name="Normal - Style1 5 18" xfId="3425"/>
    <cellStyle name="Normal - Style1 5 19" xfId="3593"/>
    <cellStyle name="Normal - Style1 5 2" xfId="725"/>
    <cellStyle name="Normal - Style1 5 20" xfId="3750"/>
    <cellStyle name="Normal - Style1 5 21" xfId="488"/>
    <cellStyle name="Normal - Style1 5 3" xfId="832"/>
    <cellStyle name="Normal - Style1 5 4" xfId="1005"/>
    <cellStyle name="Normal - Style1 5 5" xfId="1178"/>
    <cellStyle name="Normal - Style1 5 6" xfId="1351"/>
    <cellStyle name="Normal - Style1 5 7" xfId="1524"/>
    <cellStyle name="Normal - Style1 5 8" xfId="1697"/>
    <cellStyle name="Normal - Style1 5 9" xfId="1870"/>
    <cellStyle name="Normal - Style1 6" xfId="196"/>
    <cellStyle name="Normal - Style1 6 10" xfId="1959"/>
    <cellStyle name="Normal - Style1 6 11" xfId="2132"/>
    <cellStyle name="Normal - Style1 6 12" xfId="2305"/>
    <cellStyle name="Normal - Style1 6 13" xfId="2478"/>
    <cellStyle name="Normal - Style1 6 14" xfId="2651"/>
    <cellStyle name="Normal - Style1 6 15" xfId="2824"/>
    <cellStyle name="Normal - Style1 6 16" xfId="2997"/>
    <cellStyle name="Normal - Style1 6 17" xfId="3170"/>
    <cellStyle name="Normal - Style1 6 18" xfId="3341"/>
    <cellStyle name="Normal - Style1 6 19" xfId="3510"/>
    <cellStyle name="Normal - Style1 6 2" xfId="738"/>
    <cellStyle name="Normal - Style1 6 20" xfId="3670"/>
    <cellStyle name="Normal - Style1 6 21" xfId="500"/>
    <cellStyle name="Normal - Style1 6 3" xfId="585"/>
    <cellStyle name="Normal - Style1 6 4" xfId="921"/>
    <cellStyle name="Normal - Style1 6 5" xfId="1094"/>
    <cellStyle name="Normal - Style1 6 6" xfId="1267"/>
    <cellStyle name="Normal - Style1 6 7" xfId="1440"/>
    <cellStyle name="Normal - Style1 6 8" xfId="1613"/>
    <cellStyle name="Normal - Style1 6 9" xfId="1786"/>
    <cellStyle name="Normal - Style1 7" xfId="210"/>
    <cellStyle name="Normal - Style1 7 10" xfId="2025"/>
    <cellStyle name="Normal - Style1 7 11" xfId="2198"/>
    <cellStyle name="Normal - Style1 7 12" xfId="2371"/>
    <cellStyle name="Normal - Style1 7 13" xfId="2544"/>
    <cellStyle name="Normal - Style1 7 14" xfId="2717"/>
    <cellStyle name="Normal - Style1 7 15" xfId="2890"/>
    <cellStyle name="Normal - Style1 7 16" xfId="3063"/>
    <cellStyle name="Normal - Style1 7 17" xfId="3236"/>
    <cellStyle name="Normal - Style1 7 18" xfId="3407"/>
    <cellStyle name="Normal - Style1 7 19" xfId="3576"/>
    <cellStyle name="Normal - Style1 7 2" xfId="752"/>
    <cellStyle name="Normal - Style1 7 20" xfId="3733"/>
    <cellStyle name="Normal - Style1 7 21" xfId="512"/>
    <cellStyle name="Normal - Style1 7 3" xfId="814"/>
    <cellStyle name="Normal - Style1 7 4" xfId="987"/>
    <cellStyle name="Normal - Style1 7 5" xfId="1160"/>
    <cellStyle name="Normal - Style1 7 6" xfId="1333"/>
    <cellStyle name="Normal - Style1 7 7" xfId="1506"/>
    <cellStyle name="Normal - Style1 7 8" xfId="1679"/>
    <cellStyle name="Normal - Style1 7 9" xfId="1852"/>
    <cellStyle name="Normal - Style1 8" xfId="221"/>
    <cellStyle name="Normal - Style1 8 10" xfId="2147"/>
    <cellStyle name="Normal - Style1 8 11" xfId="2320"/>
    <cellStyle name="Normal - Style1 8 12" xfId="2493"/>
    <cellStyle name="Normal - Style1 8 13" xfId="2666"/>
    <cellStyle name="Normal - Style1 8 14" xfId="2839"/>
    <cellStyle name="Normal - Style1 8 15" xfId="3012"/>
    <cellStyle name="Normal - Style1 8 16" xfId="3185"/>
    <cellStyle name="Normal - Style1 8 17" xfId="3356"/>
    <cellStyle name="Normal - Style1 8 18" xfId="3525"/>
    <cellStyle name="Normal - Style1 8 19" xfId="3684"/>
    <cellStyle name="Normal - Style1 8 2" xfId="763"/>
    <cellStyle name="Normal - Style1 8 20" xfId="3814"/>
    <cellStyle name="Normal - Style1 8 21" xfId="522"/>
    <cellStyle name="Normal - Style1 8 3" xfId="936"/>
    <cellStyle name="Normal - Style1 8 4" xfId="1109"/>
    <cellStyle name="Normal - Style1 8 5" xfId="1282"/>
    <cellStyle name="Normal - Style1 8 6" xfId="1455"/>
    <cellStyle name="Normal - Style1 8 7" xfId="1628"/>
    <cellStyle name="Normal - Style1 8 8" xfId="1801"/>
    <cellStyle name="Normal - Style1 8 9" xfId="1974"/>
    <cellStyle name="Normal - Style1 9" xfId="185"/>
    <cellStyle name="Normal - Style1 9 10" xfId="2041"/>
    <cellStyle name="Normal - Style1 9 11" xfId="2214"/>
    <cellStyle name="Normal - Style1 9 12" xfId="2387"/>
    <cellStyle name="Normal - Style1 9 13" xfId="2560"/>
    <cellStyle name="Normal - Style1 9 14" xfId="2733"/>
    <cellStyle name="Normal - Style1 9 15" xfId="2906"/>
    <cellStyle name="Normal - Style1 9 16" xfId="3079"/>
    <cellStyle name="Normal - Style1 9 17" xfId="3252"/>
    <cellStyle name="Normal - Style1 9 18" xfId="3423"/>
    <cellStyle name="Normal - Style1 9 19" xfId="3591"/>
    <cellStyle name="Normal - Style1 9 2" xfId="728"/>
    <cellStyle name="Normal - Style1 9 20" xfId="3748"/>
    <cellStyle name="Normal - Style1 9 21" xfId="491"/>
    <cellStyle name="Normal - Style1 9 3" xfId="830"/>
    <cellStyle name="Normal - Style1 9 4" xfId="1003"/>
    <cellStyle name="Normal - Style1 9 5" xfId="1176"/>
    <cellStyle name="Normal - Style1 9 6" xfId="1349"/>
    <cellStyle name="Normal - Style1 9 7" xfId="1522"/>
    <cellStyle name="Normal - Style1 9 8" xfId="1695"/>
    <cellStyle name="Normal - Style1 9 9" xfId="1868"/>
    <cellStyle name="Normal - Style1_Accident 2009-10 Sabarmati Circle" xfId="377"/>
    <cellStyle name="Normal 10" xfId="258"/>
    <cellStyle name="Normal 10 10" xfId="2009"/>
    <cellStyle name="Normal 10 11" xfId="2182"/>
    <cellStyle name="Normal 10 12" xfId="2355"/>
    <cellStyle name="Normal 10 13" xfId="2528"/>
    <cellStyle name="Normal 10 14" xfId="2701"/>
    <cellStyle name="Normal 10 15" xfId="2874"/>
    <cellStyle name="Normal 10 16" xfId="3047"/>
    <cellStyle name="Normal 10 17" xfId="3220"/>
    <cellStyle name="Normal 10 18" xfId="3391"/>
    <cellStyle name="Normal 10 19" xfId="3560"/>
    <cellStyle name="Normal 10 2" xfId="254"/>
    <cellStyle name="Normal 10 20" xfId="3717"/>
    <cellStyle name="Normal 10 21" xfId="3839"/>
    <cellStyle name="Normal 10 22" xfId="547"/>
    <cellStyle name="Normal 10 3" xfId="798"/>
    <cellStyle name="Normal 10 4" xfId="971"/>
    <cellStyle name="Normal 10 5" xfId="1144"/>
    <cellStyle name="Normal 10 6" xfId="1317"/>
    <cellStyle name="Normal 10 7" xfId="1490"/>
    <cellStyle name="Normal 10 8" xfId="1663"/>
    <cellStyle name="Normal 10 9" xfId="1836"/>
    <cellStyle name="Normal 100" xfId="262"/>
    <cellStyle name="Normal 100 10" xfId="2011"/>
    <cellStyle name="Normal 100 11" xfId="2184"/>
    <cellStyle name="Normal 100 12" xfId="2357"/>
    <cellStyle name="Normal 100 13" xfId="2530"/>
    <cellStyle name="Normal 100 14" xfId="2703"/>
    <cellStyle name="Normal 100 15" xfId="2876"/>
    <cellStyle name="Normal 100 16" xfId="3049"/>
    <cellStyle name="Normal 100 17" xfId="3222"/>
    <cellStyle name="Normal 100 18" xfId="3393"/>
    <cellStyle name="Normal 100 19" xfId="3562"/>
    <cellStyle name="Normal 100 2" xfId="263"/>
    <cellStyle name="Normal 100 2 10" xfId="2185"/>
    <cellStyle name="Normal 100 2 11" xfId="2358"/>
    <cellStyle name="Normal 100 2 12" xfId="2531"/>
    <cellStyle name="Normal 100 2 13" xfId="2704"/>
    <cellStyle name="Normal 100 2 14" xfId="2877"/>
    <cellStyle name="Normal 100 2 15" xfId="3050"/>
    <cellStyle name="Normal 100 2 16" xfId="3223"/>
    <cellStyle name="Normal 100 2 17" xfId="3394"/>
    <cellStyle name="Normal 100 2 18" xfId="3563"/>
    <cellStyle name="Normal 100 2 19" xfId="3720"/>
    <cellStyle name="Normal 100 2 2" xfId="801"/>
    <cellStyle name="Normal 100 2 20" xfId="3842"/>
    <cellStyle name="Normal 100 2 21" xfId="550"/>
    <cellStyle name="Normal 100 2 3" xfId="974"/>
    <cellStyle name="Normal 100 2 4" xfId="1147"/>
    <cellStyle name="Normal 100 2 5" xfId="1320"/>
    <cellStyle name="Normal 100 2 6" xfId="1493"/>
    <cellStyle name="Normal 100 2 7" xfId="1666"/>
    <cellStyle name="Normal 100 2 8" xfId="1839"/>
    <cellStyle name="Normal 100 2 9" xfId="2012"/>
    <cellStyle name="Normal 100 20" xfId="3719"/>
    <cellStyle name="Normal 100 21" xfId="3841"/>
    <cellStyle name="Normal 100 22" xfId="549"/>
    <cellStyle name="Normal 100 3" xfId="800"/>
    <cellStyle name="Normal 100 4" xfId="973"/>
    <cellStyle name="Normal 100 5" xfId="1146"/>
    <cellStyle name="Normal 100 6" xfId="1319"/>
    <cellStyle name="Normal 100 7" xfId="1492"/>
    <cellStyle name="Normal 100 8" xfId="1665"/>
    <cellStyle name="Normal 100 9" xfId="1838"/>
    <cellStyle name="Normal 103" xfId="568"/>
    <cellStyle name="Normal 103 10" xfId="2318"/>
    <cellStyle name="Normal 103 11" xfId="2491"/>
    <cellStyle name="Normal 103 12" xfId="2664"/>
    <cellStyle name="Normal 103 13" xfId="2837"/>
    <cellStyle name="Normal 103 14" xfId="3010"/>
    <cellStyle name="Normal 103 15" xfId="3183"/>
    <cellStyle name="Normal 103 16" xfId="3354"/>
    <cellStyle name="Normal 103 17" xfId="3523"/>
    <cellStyle name="Normal 103 18" xfId="3682"/>
    <cellStyle name="Normal 103 19" xfId="3812"/>
    <cellStyle name="Normal 103 2" xfId="934"/>
    <cellStyle name="Normal 103 20" xfId="3858"/>
    <cellStyle name="Normal 103 21" xfId="3861"/>
    <cellStyle name="Normal 103 22" xfId="3864"/>
    <cellStyle name="Normal 103 3" xfId="1107"/>
    <cellStyle name="Normal 103 4" xfId="1280"/>
    <cellStyle name="Normal 103 5" xfId="1453"/>
    <cellStyle name="Normal 103 6" xfId="1626"/>
    <cellStyle name="Normal 103 7" xfId="1799"/>
    <cellStyle name="Normal 103 8" xfId="1972"/>
    <cellStyle name="Normal 103 9" xfId="2145"/>
    <cellStyle name="Normal 11" xfId="264"/>
    <cellStyle name="Normal 11 10" xfId="2013"/>
    <cellStyle name="Normal 11 11" xfId="2186"/>
    <cellStyle name="Normal 11 12" xfId="2359"/>
    <cellStyle name="Normal 11 13" xfId="2532"/>
    <cellStyle name="Normal 11 14" xfId="2705"/>
    <cellStyle name="Normal 11 15" xfId="2878"/>
    <cellStyle name="Normal 11 16" xfId="3051"/>
    <cellStyle name="Normal 11 17" xfId="3224"/>
    <cellStyle name="Normal 11 18" xfId="3395"/>
    <cellStyle name="Normal 11 19" xfId="3564"/>
    <cellStyle name="Normal 11 2" xfId="251"/>
    <cellStyle name="Normal 11 20" xfId="3721"/>
    <cellStyle name="Normal 11 21" xfId="3843"/>
    <cellStyle name="Normal 11 22" xfId="551"/>
    <cellStyle name="Normal 11 3" xfId="802"/>
    <cellStyle name="Normal 11 4" xfId="975"/>
    <cellStyle name="Normal 11 5" xfId="1148"/>
    <cellStyle name="Normal 11 6" xfId="1321"/>
    <cellStyle name="Normal 11 7" xfId="1494"/>
    <cellStyle name="Normal 11 8" xfId="1667"/>
    <cellStyle name="Normal 11 9" xfId="1840"/>
    <cellStyle name="Normal 12" xfId="265"/>
    <cellStyle name="Normal 12 10" xfId="2187"/>
    <cellStyle name="Normal 12 11" xfId="2360"/>
    <cellStyle name="Normal 12 12" xfId="2533"/>
    <cellStyle name="Normal 12 13" xfId="2706"/>
    <cellStyle name="Normal 12 14" xfId="2879"/>
    <cellStyle name="Normal 12 15" xfId="3052"/>
    <cellStyle name="Normal 12 16" xfId="3225"/>
    <cellStyle name="Normal 12 17" xfId="3396"/>
    <cellStyle name="Normal 12 18" xfId="3565"/>
    <cellStyle name="Normal 12 19" xfId="3722"/>
    <cellStyle name="Normal 12 2" xfId="803"/>
    <cellStyle name="Normal 12 20" xfId="3844"/>
    <cellStyle name="Normal 12 21" xfId="552"/>
    <cellStyle name="Normal 12 3" xfId="976"/>
    <cellStyle name="Normal 12 4" xfId="1149"/>
    <cellStyle name="Normal 12 5" xfId="1322"/>
    <cellStyle name="Normal 12 6" xfId="1495"/>
    <cellStyle name="Normal 12 7" xfId="1668"/>
    <cellStyle name="Normal 12 8" xfId="1841"/>
    <cellStyle name="Normal 12 9" xfId="2014"/>
    <cellStyle name="Normal 13" xfId="270"/>
    <cellStyle name="Normal 13 10" xfId="2192"/>
    <cellStyle name="Normal 13 11" xfId="2365"/>
    <cellStyle name="Normal 13 12" xfId="2538"/>
    <cellStyle name="Normal 13 13" xfId="2711"/>
    <cellStyle name="Normal 13 14" xfId="2884"/>
    <cellStyle name="Normal 13 15" xfId="3057"/>
    <cellStyle name="Normal 13 16" xfId="3230"/>
    <cellStyle name="Normal 13 17" xfId="3401"/>
    <cellStyle name="Normal 13 18" xfId="3570"/>
    <cellStyle name="Normal 13 19" xfId="3727"/>
    <cellStyle name="Normal 13 2" xfId="808"/>
    <cellStyle name="Normal 13 20" xfId="3849"/>
    <cellStyle name="Normal 13 21" xfId="557"/>
    <cellStyle name="Normal 13 3" xfId="981"/>
    <cellStyle name="Normal 13 4" xfId="1154"/>
    <cellStyle name="Normal 13 5" xfId="1327"/>
    <cellStyle name="Normal 13 6" xfId="1500"/>
    <cellStyle name="Normal 13 7" xfId="1673"/>
    <cellStyle name="Normal 13 8" xfId="1846"/>
    <cellStyle name="Normal 13 9" xfId="2019"/>
    <cellStyle name="Normal 14" xfId="237"/>
    <cellStyle name="Normal 15" xfId="234"/>
    <cellStyle name="Normal 16" xfId="378"/>
    <cellStyle name="Normal 16 10" xfId="2285"/>
    <cellStyle name="Normal 16 11" xfId="2458"/>
    <cellStyle name="Normal 16 12" xfId="2631"/>
    <cellStyle name="Normal 16 13" xfId="2804"/>
    <cellStyle name="Normal 16 14" xfId="2977"/>
    <cellStyle name="Normal 16 15" xfId="3150"/>
    <cellStyle name="Normal 16 16" xfId="3322"/>
    <cellStyle name="Normal 16 17" xfId="3491"/>
    <cellStyle name="Normal 16 18" xfId="3652"/>
    <cellStyle name="Normal 16 19" xfId="3801"/>
    <cellStyle name="Normal 16 2" xfId="901"/>
    <cellStyle name="Normal 16 20" xfId="3850"/>
    <cellStyle name="Normal 16 21" xfId="558"/>
    <cellStyle name="Normal 16 3" xfId="1074"/>
    <cellStyle name="Normal 16 4" xfId="1247"/>
    <cellStyle name="Normal 16 5" xfId="1420"/>
    <cellStyle name="Normal 16 6" xfId="1593"/>
    <cellStyle name="Normal 16 7" xfId="1766"/>
    <cellStyle name="Normal 16 8" xfId="1939"/>
    <cellStyle name="Normal 16 9" xfId="2112"/>
    <cellStyle name="Normal 17" xfId="379"/>
    <cellStyle name="Normal 18" xfId="259"/>
    <cellStyle name="Normal 18 10" xfId="2183"/>
    <cellStyle name="Normal 18 11" xfId="2356"/>
    <cellStyle name="Normal 18 12" xfId="2529"/>
    <cellStyle name="Normal 18 13" xfId="2702"/>
    <cellStyle name="Normal 18 14" xfId="2875"/>
    <cellStyle name="Normal 18 15" xfId="3048"/>
    <cellStyle name="Normal 18 16" xfId="3221"/>
    <cellStyle name="Normal 18 17" xfId="3392"/>
    <cellStyle name="Normal 18 18" xfId="3561"/>
    <cellStyle name="Normal 18 19" xfId="3718"/>
    <cellStyle name="Normal 18 2" xfId="799"/>
    <cellStyle name="Normal 18 20" xfId="3840"/>
    <cellStyle name="Normal 18 21" xfId="548"/>
    <cellStyle name="Normal 18 3" xfId="972"/>
    <cellStyle name="Normal 18 4" xfId="1145"/>
    <cellStyle name="Normal 18 5" xfId="1318"/>
    <cellStyle name="Normal 18 6" xfId="1491"/>
    <cellStyle name="Normal 18 7" xfId="1664"/>
    <cellStyle name="Normal 18 8" xfId="1837"/>
    <cellStyle name="Normal 18 9" xfId="2010"/>
    <cellStyle name="Normal 19" xfId="380"/>
    <cellStyle name="Normal 19 10" xfId="2287"/>
    <cellStyle name="Normal 19 11" xfId="2460"/>
    <cellStyle name="Normal 19 12" xfId="2633"/>
    <cellStyle name="Normal 19 13" xfId="2806"/>
    <cellStyle name="Normal 19 14" xfId="2979"/>
    <cellStyle name="Normal 19 15" xfId="3152"/>
    <cellStyle name="Normal 19 16" xfId="3324"/>
    <cellStyle name="Normal 19 17" xfId="3493"/>
    <cellStyle name="Normal 19 18" xfId="3654"/>
    <cellStyle name="Normal 19 19" xfId="3803"/>
    <cellStyle name="Normal 19 2" xfId="903"/>
    <cellStyle name="Normal 19 20" xfId="3851"/>
    <cellStyle name="Normal 19 21" xfId="559"/>
    <cellStyle name="Normal 19 3" xfId="1076"/>
    <cellStyle name="Normal 19 4" xfId="1249"/>
    <cellStyle name="Normal 19 5" xfId="1422"/>
    <cellStyle name="Normal 19 6" xfId="1595"/>
    <cellStyle name="Normal 19 7" xfId="1768"/>
    <cellStyle name="Normal 19 8" xfId="1941"/>
    <cellStyle name="Normal 19 9" xfId="2114"/>
    <cellStyle name="Normal 2" xfId="82"/>
    <cellStyle name="Normal 2 10" xfId="235"/>
    <cellStyle name="Normal 2 2" xfId="83"/>
    <cellStyle name="Normal 2 2 10" xfId="132"/>
    <cellStyle name="Normal 2 2 11" xfId="227"/>
    <cellStyle name="Normal 2 2 11 10" xfId="2153"/>
    <cellStyle name="Normal 2 2 11 11" xfId="2326"/>
    <cellStyle name="Normal 2 2 11 12" xfId="2499"/>
    <cellStyle name="Normal 2 2 11 13" xfId="2672"/>
    <cellStyle name="Normal 2 2 11 14" xfId="2845"/>
    <cellStyle name="Normal 2 2 11 15" xfId="3018"/>
    <cellStyle name="Normal 2 2 11 16" xfId="3191"/>
    <cellStyle name="Normal 2 2 11 17" xfId="3362"/>
    <cellStyle name="Normal 2 2 11 18" xfId="3531"/>
    <cellStyle name="Normal 2 2 11 19" xfId="3690"/>
    <cellStyle name="Normal 2 2 11 2" xfId="769"/>
    <cellStyle name="Normal 2 2 11 20" xfId="3820"/>
    <cellStyle name="Normal 2 2 11 21" xfId="528"/>
    <cellStyle name="Normal 2 2 11 3" xfId="942"/>
    <cellStyle name="Normal 2 2 11 4" xfId="1115"/>
    <cellStyle name="Normal 2 2 11 5" xfId="1288"/>
    <cellStyle name="Normal 2 2 11 6" xfId="1461"/>
    <cellStyle name="Normal 2 2 11 7" xfId="1634"/>
    <cellStyle name="Normal 2 2 11 8" xfId="1807"/>
    <cellStyle name="Normal 2 2 11 9" xfId="1980"/>
    <cellStyle name="Normal 2 2 12" xfId="238"/>
    <cellStyle name="Normal 2 2 12 10" xfId="2164"/>
    <cellStyle name="Normal 2 2 12 11" xfId="2337"/>
    <cellStyle name="Normal 2 2 12 12" xfId="2510"/>
    <cellStyle name="Normal 2 2 12 13" xfId="2683"/>
    <cellStyle name="Normal 2 2 12 14" xfId="2856"/>
    <cellStyle name="Normal 2 2 12 15" xfId="3029"/>
    <cellStyle name="Normal 2 2 12 16" xfId="3202"/>
    <cellStyle name="Normal 2 2 12 17" xfId="3373"/>
    <cellStyle name="Normal 2 2 12 18" xfId="3542"/>
    <cellStyle name="Normal 2 2 12 19" xfId="3701"/>
    <cellStyle name="Normal 2 2 12 2" xfId="780"/>
    <cellStyle name="Normal 2 2 12 20" xfId="3827"/>
    <cellStyle name="Normal 2 2 12 21" xfId="535"/>
    <cellStyle name="Normal 2 2 12 3" xfId="953"/>
    <cellStyle name="Normal 2 2 12 4" xfId="1126"/>
    <cellStyle name="Normal 2 2 12 5" xfId="1299"/>
    <cellStyle name="Normal 2 2 12 6" xfId="1472"/>
    <cellStyle name="Normal 2 2 12 7" xfId="1645"/>
    <cellStyle name="Normal 2 2 12 8" xfId="1818"/>
    <cellStyle name="Normal 2 2 12 9" xfId="1991"/>
    <cellStyle name="Normal 2 2 13" xfId="245"/>
    <cellStyle name="Normal 2 2 13 10" xfId="2171"/>
    <cellStyle name="Normal 2 2 13 11" xfId="2344"/>
    <cellStyle name="Normal 2 2 13 12" xfId="2517"/>
    <cellStyle name="Normal 2 2 13 13" xfId="2690"/>
    <cellStyle name="Normal 2 2 13 14" xfId="2863"/>
    <cellStyle name="Normal 2 2 13 15" xfId="3036"/>
    <cellStyle name="Normal 2 2 13 16" xfId="3209"/>
    <cellStyle name="Normal 2 2 13 17" xfId="3380"/>
    <cellStyle name="Normal 2 2 13 18" xfId="3549"/>
    <cellStyle name="Normal 2 2 13 19" xfId="3708"/>
    <cellStyle name="Normal 2 2 13 2" xfId="787"/>
    <cellStyle name="Normal 2 2 13 20" xfId="3834"/>
    <cellStyle name="Normal 2 2 13 21" xfId="542"/>
    <cellStyle name="Normal 2 2 13 3" xfId="960"/>
    <cellStyle name="Normal 2 2 13 4" xfId="1133"/>
    <cellStyle name="Normal 2 2 13 5" xfId="1306"/>
    <cellStyle name="Normal 2 2 13 6" xfId="1479"/>
    <cellStyle name="Normal 2 2 13 7" xfId="1652"/>
    <cellStyle name="Normal 2 2 13 8" xfId="1825"/>
    <cellStyle name="Normal 2 2 13 9" xfId="1998"/>
    <cellStyle name="Normal 2 2 14" xfId="640"/>
    <cellStyle name="Normal 2 2 15" xfId="888"/>
    <cellStyle name="Normal 2 2 16" xfId="1061"/>
    <cellStyle name="Normal 2 2 17" xfId="1234"/>
    <cellStyle name="Normal 2 2 18" xfId="1407"/>
    <cellStyle name="Normal 2 2 19" xfId="1580"/>
    <cellStyle name="Normal 2 2 2" xfId="124"/>
    <cellStyle name="Normal 2 2 2 2" xfId="141"/>
    <cellStyle name="Normal 2 2 2 2 10" xfId="2069"/>
    <cellStyle name="Normal 2 2 2 2 11" xfId="2242"/>
    <cellStyle name="Normal 2 2 2 2 12" xfId="2415"/>
    <cellStyle name="Normal 2 2 2 2 13" xfId="2588"/>
    <cellStyle name="Normal 2 2 2 2 14" xfId="2761"/>
    <cellStyle name="Normal 2 2 2 2 15" xfId="2934"/>
    <cellStyle name="Normal 2 2 2 2 16" xfId="3107"/>
    <cellStyle name="Normal 2 2 2 2 17" xfId="3280"/>
    <cellStyle name="Normal 2 2 2 2 18" xfId="3451"/>
    <cellStyle name="Normal 2 2 2 2 19" xfId="3619"/>
    <cellStyle name="Normal 2 2 2 2 2" xfId="685"/>
    <cellStyle name="Normal 2 2 2 2 20" xfId="3776"/>
    <cellStyle name="Normal 2 2 2 2 21" xfId="451"/>
    <cellStyle name="Normal 2 2 2 2 3" xfId="858"/>
    <cellStyle name="Normal 2 2 2 2 4" xfId="1031"/>
    <cellStyle name="Normal 2 2 2 2 5" xfId="1204"/>
    <cellStyle name="Normal 2 2 2 2 6" xfId="1377"/>
    <cellStyle name="Normal 2 2 2 2 7" xfId="1550"/>
    <cellStyle name="Normal 2 2 2 2 8" xfId="1723"/>
    <cellStyle name="Normal 2 2 2 2 9" xfId="1896"/>
    <cellStyle name="Normal 2 2 2 3" xfId="183"/>
    <cellStyle name="Normal 2 2 2 3 10" xfId="2042"/>
    <cellStyle name="Normal 2 2 2 3 11" xfId="2215"/>
    <cellStyle name="Normal 2 2 2 3 12" xfId="2388"/>
    <cellStyle name="Normal 2 2 2 3 13" xfId="2561"/>
    <cellStyle name="Normal 2 2 2 3 14" xfId="2734"/>
    <cellStyle name="Normal 2 2 2 3 15" xfId="2907"/>
    <cellStyle name="Normal 2 2 2 3 16" xfId="3080"/>
    <cellStyle name="Normal 2 2 2 3 17" xfId="3253"/>
    <cellStyle name="Normal 2 2 2 3 18" xfId="3424"/>
    <cellStyle name="Normal 2 2 2 3 19" xfId="3592"/>
    <cellStyle name="Normal 2 2 2 3 2" xfId="726"/>
    <cellStyle name="Normal 2 2 2 3 20" xfId="3749"/>
    <cellStyle name="Normal 2 2 2 3 21" xfId="489"/>
    <cellStyle name="Normal 2 2 2 3 3" xfId="831"/>
    <cellStyle name="Normal 2 2 2 3 4" xfId="1004"/>
    <cellStyle name="Normal 2 2 2 3 5" xfId="1177"/>
    <cellStyle name="Normal 2 2 2 3 6" xfId="1350"/>
    <cellStyle name="Normal 2 2 2 3 7" xfId="1523"/>
    <cellStyle name="Normal 2 2 2 3 8" xfId="1696"/>
    <cellStyle name="Normal 2 2 2 3 9" xfId="1869"/>
    <cellStyle name="Normal 2 2 2 4" xfId="149"/>
    <cellStyle name="Normal 2 2 2 4 10" xfId="2065"/>
    <cellStyle name="Normal 2 2 2 4 11" xfId="2238"/>
    <cellStyle name="Normal 2 2 2 4 12" xfId="2411"/>
    <cellStyle name="Normal 2 2 2 4 13" xfId="2584"/>
    <cellStyle name="Normal 2 2 2 4 14" xfId="2757"/>
    <cellStyle name="Normal 2 2 2 4 15" xfId="2930"/>
    <cellStyle name="Normal 2 2 2 4 16" xfId="3103"/>
    <cellStyle name="Normal 2 2 2 4 17" xfId="3276"/>
    <cellStyle name="Normal 2 2 2 4 18" xfId="3447"/>
    <cellStyle name="Normal 2 2 2 4 19" xfId="3615"/>
    <cellStyle name="Normal 2 2 2 4 2" xfId="692"/>
    <cellStyle name="Normal 2 2 2 4 20" xfId="3772"/>
    <cellStyle name="Normal 2 2 2 4 21" xfId="458"/>
    <cellStyle name="Normal 2 2 2 4 3" xfId="854"/>
    <cellStyle name="Normal 2 2 2 4 4" xfId="1027"/>
    <cellStyle name="Normal 2 2 2 4 5" xfId="1200"/>
    <cellStyle name="Normal 2 2 2 4 6" xfId="1373"/>
    <cellStyle name="Normal 2 2 2 4 7" xfId="1546"/>
    <cellStyle name="Normal 2 2 2 4 8" xfId="1719"/>
    <cellStyle name="Normal 2 2 2 4 9" xfId="1892"/>
    <cellStyle name="Normal 2 2 2 5" xfId="191"/>
    <cellStyle name="Normal 2 2 2 5 10" xfId="2038"/>
    <cellStyle name="Normal 2 2 2 5 11" xfId="2211"/>
    <cellStyle name="Normal 2 2 2 5 12" xfId="2384"/>
    <cellStyle name="Normal 2 2 2 5 13" xfId="2557"/>
    <cellStyle name="Normal 2 2 2 5 14" xfId="2730"/>
    <cellStyle name="Normal 2 2 2 5 15" xfId="2903"/>
    <cellStyle name="Normal 2 2 2 5 16" xfId="3076"/>
    <cellStyle name="Normal 2 2 2 5 17" xfId="3249"/>
    <cellStyle name="Normal 2 2 2 5 18" xfId="3420"/>
    <cellStyle name="Normal 2 2 2 5 19" xfId="3588"/>
    <cellStyle name="Normal 2 2 2 5 2" xfId="733"/>
    <cellStyle name="Normal 2 2 2 5 20" xfId="3745"/>
    <cellStyle name="Normal 2 2 2 5 21" xfId="496"/>
    <cellStyle name="Normal 2 2 2 5 3" xfId="827"/>
    <cellStyle name="Normal 2 2 2 5 4" xfId="1000"/>
    <cellStyle name="Normal 2 2 2 5 5" xfId="1173"/>
    <cellStyle name="Normal 2 2 2 5 6" xfId="1346"/>
    <cellStyle name="Normal 2 2 2 5 7" xfId="1519"/>
    <cellStyle name="Normal 2 2 2 5 8" xfId="1692"/>
    <cellStyle name="Normal 2 2 2 5 9" xfId="1865"/>
    <cellStyle name="Normal 2 2 20" xfId="1753"/>
    <cellStyle name="Normal 2 2 21" xfId="1926"/>
    <cellStyle name="Normal 2 2 22" xfId="2099"/>
    <cellStyle name="Normal 2 2 23" xfId="2272"/>
    <cellStyle name="Normal 2 2 24" xfId="2445"/>
    <cellStyle name="Normal 2 2 25" xfId="2618"/>
    <cellStyle name="Normal 2 2 26" xfId="2791"/>
    <cellStyle name="Normal 2 2 27" xfId="2964"/>
    <cellStyle name="Normal 2 2 28" xfId="3137"/>
    <cellStyle name="Normal 2 2 29" xfId="3310"/>
    <cellStyle name="Normal 2 2 3" xfId="161"/>
    <cellStyle name="Normal 2 2 3 10" xfId="2057"/>
    <cellStyle name="Normal 2 2 3 11" xfId="2230"/>
    <cellStyle name="Normal 2 2 3 12" xfId="2403"/>
    <cellStyle name="Normal 2 2 3 13" xfId="2576"/>
    <cellStyle name="Normal 2 2 3 14" xfId="2749"/>
    <cellStyle name="Normal 2 2 3 15" xfId="2922"/>
    <cellStyle name="Normal 2 2 3 16" xfId="3095"/>
    <cellStyle name="Normal 2 2 3 17" xfId="3268"/>
    <cellStyle name="Normal 2 2 3 18" xfId="3439"/>
    <cellStyle name="Normal 2 2 3 19" xfId="3607"/>
    <cellStyle name="Normal 2 2 3 2" xfId="704"/>
    <cellStyle name="Normal 2 2 3 20" xfId="3764"/>
    <cellStyle name="Normal 2 2 3 21" xfId="468"/>
    <cellStyle name="Normal 2 2 3 3" xfId="846"/>
    <cellStyle name="Normal 2 2 3 4" xfId="1019"/>
    <cellStyle name="Normal 2 2 3 5" xfId="1192"/>
    <cellStyle name="Normal 2 2 3 6" xfId="1365"/>
    <cellStyle name="Normal 2 2 3 7" xfId="1538"/>
    <cellStyle name="Normal 2 2 3 8" xfId="1711"/>
    <cellStyle name="Normal 2 2 3 9" xfId="1884"/>
    <cellStyle name="Normal 2 2 30" xfId="3480"/>
    <cellStyle name="Normal 2 2 31" xfId="3644"/>
    <cellStyle name="Normal 2 2 32" xfId="3797"/>
    <cellStyle name="Normal 2 2 4" xfId="157"/>
    <cellStyle name="Normal 2 2 4 10" xfId="1734"/>
    <cellStyle name="Normal 2 2 4 11" xfId="1907"/>
    <cellStyle name="Normal 2 2 4 12" xfId="2080"/>
    <cellStyle name="Normal 2 2 4 13" xfId="2253"/>
    <cellStyle name="Normal 2 2 4 14" xfId="2426"/>
    <cellStyle name="Normal 2 2 4 15" xfId="2599"/>
    <cellStyle name="Normal 2 2 4 16" xfId="2772"/>
    <cellStyle name="Normal 2 2 4 17" xfId="2945"/>
    <cellStyle name="Normal 2 2 4 18" xfId="3118"/>
    <cellStyle name="Normal 2 2 4 19" xfId="3291"/>
    <cellStyle name="Normal 2 2 4 2" xfId="700"/>
    <cellStyle name="Normal 2 2 4 20" xfId="3462"/>
    <cellStyle name="Normal 2 2 4 21" xfId="466"/>
    <cellStyle name="Normal 2 2 4 3" xfId="598"/>
    <cellStyle name="Normal 2 2 4 4" xfId="669"/>
    <cellStyle name="Normal 2 2 4 5" xfId="869"/>
    <cellStyle name="Normal 2 2 4 6" xfId="1042"/>
    <cellStyle name="Normal 2 2 4 7" xfId="1215"/>
    <cellStyle name="Normal 2 2 4 8" xfId="1388"/>
    <cellStyle name="Normal 2 2 4 9" xfId="1561"/>
    <cellStyle name="Normal 2 2 5" xfId="164"/>
    <cellStyle name="Normal 2 2 5 10" xfId="2055"/>
    <cellStyle name="Normal 2 2 5 11" xfId="2228"/>
    <cellStyle name="Normal 2 2 5 12" xfId="2401"/>
    <cellStyle name="Normal 2 2 5 13" xfId="2574"/>
    <cellStyle name="Normal 2 2 5 14" xfId="2747"/>
    <cellStyle name="Normal 2 2 5 15" xfId="2920"/>
    <cellStyle name="Normal 2 2 5 16" xfId="3093"/>
    <cellStyle name="Normal 2 2 5 17" xfId="3266"/>
    <cellStyle name="Normal 2 2 5 18" xfId="3437"/>
    <cellStyle name="Normal 2 2 5 19" xfId="3605"/>
    <cellStyle name="Normal 2 2 5 2" xfId="707"/>
    <cellStyle name="Normal 2 2 5 20" xfId="3762"/>
    <cellStyle name="Normal 2 2 5 21" xfId="471"/>
    <cellStyle name="Normal 2 2 5 3" xfId="844"/>
    <cellStyle name="Normal 2 2 5 4" xfId="1017"/>
    <cellStyle name="Normal 2 2 5 5" xfId="1190"/>
    <cellStyle name="Normal 2 2 5 6" xfId="1363"/>
    <cellStyle name="Normal 2 2 5 7" xfId="1536"/>
    <cellStyle name="Normal 2 2 5 8" xfId="1709"/>
    <cellStyle name="Normal 2 2 5 9" xfId="1882"/>
    <cellStyle name="Normal 2 2 6" xfId="155"/>
    <cellStyle name="Normal 2 2 6 10" xfId="2061"/>
    <cellStyle name="Normal 2 2 6 11" xfId="2234"/>
    <cellStyle name="Normal 2 2 6 12" xfId="2407"/>
    <cellStyle name="Normal 2 2 6 13" xfId="2580"/>
    <cellStyle name="Normal 2 2 6 14" xfId="2753"/>
    <cellStyle name="Normal 2 2 6 15" xfId="2926"/>
    <cellStyle name="Normal 2 2 6 16" xfId="3099"/>
    <cellStyle name="Normal 2 2 6 17" xfId="3272"/>
    <cellStyle name="Normal 2 2 6 18" xfId="3443"/>
    <cellStyle name="Normal 2 2 6 19" xfId="3611"/>
    <cellStyle name="Normal 2 2 6 2" xfId="698"/>
    <cellStyle name="Normal 2 2 6 20" xfId="3768"/>
    <cellStyle name="Normal 2 2 6 21" xfId="464"/>
    <cellStyle name="Normal 2 2 6 3" xfId="850"/>
    <cellStyle name="Normal 2 2 6 4" xfId="1023"/>
    <cellStyle name="Normal 2 2 6 5" xfId="1196"/>
    <cellStyle name="Normal 2 2 6 6" xfId="1369"/>
    <cellStyle name="Normal 2 2 6 7" xfId="1542"/>
    <cellStyle name="Normal 2 2 6 8" xfId="1715"/>
    <cellStyle name="Normal 2 2 6 9" xfId="1888"/>
    <cellStyle name="Normal 2 2 7" xfId="169"/>
    <cellStyle name="Normal 2 2 7 10" xfId="1952"/>
    <cellStyle name="Normal 2 2 7 11" xfId="2125"/>
    <cellStyle name="Normal 2 2 7 12" xfId="2298"/>
    <cellStyle name="Normal 2 2 7 13" xfId="2471"/>
    <cellStyle name="Normal 2 2 7 14" xfId="2644"/>
    <cellStyle name="Normal 2 2 7 15" xfId="2817"/>
    <cellStyle name="Normal 2 2 7 16" xfId="2990"/>
    <cellStyle name="Normal 2 2 7 17" xfId="3163"/>
    <cellStyle name="Normal 2 2 7 18" xfId="3335"/>
    <cellStyle name="Normal 2 2 7 19" xfId="3504"/>
    <cellStyle name="Normal 2 2 7 2" xfId="712"/>
    <cellStyle name="Normal 2 2 7 20" xfId="3664"/>
    <cellStyle name="Normal 2 2 7 21" xfId="475"/>
    <cellStyle name="Normal 2 2 7 3" xfId="594"/>
    <cellStyle name="Normal 2 2 7 4" xfId="914"/>
    <cellStyle name="Normal 2 2 7 5" xfId="1087"/>
    <cellStyle name="Normal 2 2 7 6" xfId="1260"/>
    <cellStyle name="Normal 2 2 7 7" xfId="1433"/>
    <cellStyle name="Normal 2 2 7 8" xfId="1606"/>
    <cellStyle name="Normal 2 2 7 9" xfId="1779"/>
    <cellStyle name="Normal 2 2 8" xfId="147"/>
    <cellStyle name="Normal 2 2 9" xfId="189"/>
    <cellStyle name="Normal 2 3" xfId="84"/>
    <cellStyle name="Normal 2 3 10" xfId="217"/>
    <cellStyle name="Normal 2 3 11" xfId="641"/>
    <cellStyle name="Normal 2 3 12" xfId="887"/>
    <cellStyle name="Normal 2 3 13" xfId="1060"/>
    <cellStyle name="Normal 2 3 14" xfId="1233"/>
    <cellStyle name="Normal 2 3 15" xfId="1406"/>
    <cellStyle name="Normal 2 3 16" xfId="1579"/>
    <cellStyle name="Normal 2 3 17" xfId="1752"/>
    <cellStyle name="Normal 2 3 18" xfId="1925"/>
    <cellStyle name="Normal 2 3 19" xfId="2098"/>
    <cellStyle name="Normal 2 3 2" xfId="128"/>
    <cellStyle name="Normal 2 3 2 2" xfId="142"/>
    <cellStyle name="Normal 2 3 2 2 10" xfId="1969"/>
    <cellStyle name="Normal 2 3 2 2 11" xfId="2142"/>
    <cellStyle name="Normal 2 3 2 2 12" xfId="2315"/>
    <cellStyle name="Normal 2 3 2 2 13" xfId="2488"/>
    <cellStyle name="Normal 2 3 2 2 14" xfId="2661"/>
    <cellStyle name="Normal 2 3 2 2 15" xfId="2834"/>
    <cellStyle name="Normal 2 3 2 2 16" xfId="3007"/>
    <cellStyle name="Normal 2 3 2 2 17" xfId="3180"/>
    <cellStyle name="Normal 2 3 2 2 18" xfId="3351"/>
    <cellStyle name="Normal 2 3 2 2 19" xfId="3520"/>
    <cellStyle name="Normal 2 3 2 2 2" xfId="686"/>
    <cellStyle name="Normal 2 3 2 2 20" xfId="3679"/>
    <cellStyle name="Normal 2 3 2 2 21" xfId="452"/>
    <cellStyle name="Normal 2 3 2 2 3" xfId="603"/>
    <cellStyle name="Normal 2 3 2 2 4" xfId="931"/>
    <cellStyle name="Normal 2 3 2 2 5" xfId="1104"/>
    <cellStyle name="Normal 2 3 2 2 6" xfId="1277"/>
    <cellStyle name="Normal 2 3 2 2 7" xfId="1450"/>
    <cellStyle name="Normal 2 3 2 2 8" xfId="1623"/>
    <cellStyle name="Normal 2 3 2 2 9" xfId="1796"/>
    <cellStyle name="Normal 2 3 2 3" xfId="184"/>
    <cellStyle name="Normal 2 3 2 3 10" xfId="1956"/>
    <cellStyle name="Normal 2 3 2 3 11" xfId="2129"/>
    <cellStyle name="Normal 2 3 2 3 12" xfId="2302"/>
    <cellStyle name="Normal 2 3 2 3 13" xfId="2475"/>
    <cellStyle name="Normal 2 3 2 3 14" xfId="2648"/>
    <cellStyle name="Normal 2 3 2 3 15" xfId="2821"/>
    <cellStyle name="Normal 2 3 2 3 16" xfId="2994"/>
    <cellStyle name="Normal 2 3 2 3 17" xfId="3167"/>
    <cellStyle name="Normal 2 3 2 3 18" xfId="3339"/>
    <cellStyle name="Normal 2 3 2 3 19" xfId="3508"/>
    <cellStyle name="Normal 2 3 2 3 2" xfId="727"/>
    <cellStyle name="Normal 2 3 2 3 20" xfId="3668"/>
    <cellStyle name="Normal 2 3 2 3 21" xfId="490"/>
    <cellStyle name="Normal 2 3 2 3 3" xfId="589"/>
    <cellStyle name="Normal 2 3 2 3 4" xfId="918"/>
    <cellStyle name="Normal 2 3 2 3 5" xfId="1091"/>
    <cellStyle name="Normal 2 3 2 3 6" xfId="1264"/>
    <cellStyle name="Normal 2 3 2 3 7" xfId="1437"/>
    <cellStyle name="Normal 2 3 2 3 8" xfId="1610"/>
    <cellStyle name="Normal 2 3 2 3 9" xfId="1783"/>
    <cellStyle name="Normal 2 3 2 4" xfId="181"/>
    <cellStyle name="Normal 2 3 2 4 10" xfId="1955"/>
    <cellStyle name="Normal 2 3 2 4 11" xfId="2128"/>
    <cellStyle name="Normal 2 3 2 4 12" xfId="2301"/>
    <cellStyle name="Normal 2 3 2 4 13" xfId="2474"/>
    <cellStyle name="Normal 2 3 2 4 14" xfId="2647"/>
    <cellStyle name="Normal 2 3 2 4 15" xfId="2820"/>
    <cellStyle name="Normal 2 3 2 4 16" xfId="2993"/>
    <cellStyle name="Normal 2 3 2 4 17" xfId="3166"/>
    <cellStyle name="Normal 2 3 2 4 18" xfId="3338"/>
    <cellStyle name="Normal 2 3 2 4 19" xfId="3507"/>
    <cellStyle name="Normal 2 3 2 4 2" xfId="724"/>
    <cellStyle name="Normal 2 3 2 4 20" xfId="3667"/>
    <cellStyle name="Normal 2 3 2 4 21" xfId="487"/>
    <cellStyle name="Normal 2 3 2 4 3" xfId="590"/>
    <cellStyle name="Normal 2 3 2 4 4" xfId="917"/>
    <cellStyle name="Normal 2 3 2 4 5" xfId="1090"/>
    <cellStyle name="Normal 2 3 2 4 6" xfId="1263"/>
    <cellStyle name="Normal 2 3 2 4 7" xfId="1436"/>
    <cellStyle name="Normal 2 3 2 4 8" xfId="1609"/>
    <cellStyle name="Normal 2 3 2 4 9" xfId="1782"/>
    <cellStyle name="Normal 2 3 2 5" xfId="200"/>
    <cellStyle name="Normal 2 3 2 5 10" xfId="2032"/>
    <cellStyle name="Normal 2 3 2 5 11" xfId="2205"/>
    <cellStyle name="Normal 2 3 2 5 12" xfId="2378"/>
    <cellStyle name="Normal 2 3 2 5 13" xfId="2551"/>
    <cellStyle name="Normal 2 3 2 5 14" xfId="2724"/>
    <cellStyle name="Normal 2 3 2 5 15" xfId="2897"/>
    <cellStyle name="Normal 2 3 2 5 16" xfId="3070"/>
    <cellStyle name="Normal 2 3 2 5 17" xfId="3243"/>
    <cellStyle name="Normal 2 3 2 5 18" xfId="3414"/>
    <cellStyle name="Normal 2 3 2 5 19" xfId="3582"/>
    <cellStyle name="Normal 2 3 2 5 2" xfId="742"/>
    <cellStyle name="Normal 2 3 2 5 20" xfId="3739"/>
    <cellStyle name="Normal 2 3 2 5 21" xfId="504"/>
    <cellStyle name="Normal 2 3 2 5 3" xfId="821"/>
    <cellStyle name="Normal 2 3 2 5 4" xfId="994"/>
    <cellStyle name="Normal 2 3 2 5 5" xfId="1167"/>
    <cellStyle name="Normal 2 3 2 5 6" xfId="1340"/>
    <cellStyle name="Normal 2 3 2 5 7" xfId="1513"/>
    <cellStyle name="Normal 2 3 2 5 8" xfId="1686"/>
    <cellStyle name="Normal 2 3 2 5 9" xfId="1859"/>
    <cellStyle name="Normal 2 3 20" xfId="2271"/>
    <cellStyle name="Normal 2 3 21" xfId="2444"/>
    <cellStyle name="Normal 2 3 22" xfId="2617"/>
    <cellStyle name="Normal 2 3 23" xfId="2790"/>
    <cellStyle name="Normal 2 3 24" xfId="2963"/>
    <cellStyle name="Normal 2 3 25" xfId="3136"/>
    <cellStyle name="Normal 2 3 26" xfId="3309"/>
    <cellStyle name="Normal 2 3 27" xfId="3479"/>
    <cellStyle name="Normal 2 3 28" xfId="3643"/>
    <cellStyle name="Normal 2 3 29" xfId="3796"/>
    <cellStyle name="Normal 2 3 3" xfId="162"/>
    <cellStyle name="Normal 2 3 3 10" xfId="2056"/>
    <cellStyle name="Normal 2 3 3 11" xfId="2229"/>
    <cellStyle name="Normal 2 3 3 12" xfId="2402"/>
    <cellStyle name="Normal 2 3 3 13" xfId="2575"/>
    <cellStyle name="Normal 2 3 3 14" xfId="2748"/>
    <cellStyle name="Normal 2 3 3 15" xfId="2921"/>
    <cellStyle name="Normal 2 3 3 16" xfId="3094"/>
    <cellStyle name="Normal 2 3 3 17" xfId="3267"/>
    <cellStyle name="Normal 2 3 3 18" xfId="3438"/>
    <cellStyle name="Normal 2 3 3 19" xfId="3606"/>
    <cellStyle name="Normal 2 3 3 2" xfId="705"/>
    <cellStyle name="Normal 2 3 3 20" xfId="3763"/>
    <cellStyle name="Normal 2 3 3 21" xfId="469"/>
    <cellStyle name="Normal 2 3 3 3" xfId="845"/>
    <cellStyle name="Normal 2 3 3 4" xfId="1018"/>
    <cellStyle name="Normal 2 3 3 5" xfId="1191"/>
    <cellStyle name="Normal 2 3 3 6" xfId="1364"/>
    <cellStyle name="Normal 2 3 3 7" xfId="1537"/>
    <cellStyle name="Normal 2 3 3 8" xfId="1710"/>
    <cellStyle name="Normal 2 3 3 9" xfId="1883"/>
    <cellStyle name="Normal 2 3 4" xfId="156"/>
    <cellStyle name="Normal 2 3 4 10" xfId="2060"/>
    <cellStyle name="Normal 2 3 4 11" xfId="2233"/>
    <cellStyle name="Normal 2 3 4 12" xfId="2406"/>
    <cellStyle name="Normal 2 3 4 13" xfId="2579"/>
    <cellStyle name="Normal 2 3 4 14" xfId="2752"/>
    <cellStyle name="Normal 2 3 4 15" xfId="2925"/>
    <cellStyle name="Normal 2 3 4 16" xfId="3098"/>
    <cellStyle name="Normal 2 3 4 17" xfId="3271"/>
    <cellStyle name="Normal 2 3 4 18" xfId="3442"/>
    <cellStyle name="Normal 2 3 4 19" xfId="3610"/>
    <cellStyle name="Normal 2 3 4 2" xfId="699"/>
    <cellStyle name="Normal 2 3 4 20" xfId="3767"/>
    <cellStyle name="Normal 2 3 4 21" xfId="465"/>
    <cellStyle name="Normal 2 3 4 3" xfId="849"/>
    <cellStyle name="Normal 2 3 4 4" xfId="1022"/>
    <cellStyle name="Normal 2 3 4 5" xfId="1195"/>
    <cellStyle name="Normal 2 3 4 6" xfId="1368"/>
    <cellStyle name="Normal 2 3 4 7" xfId="1541"/>
    <cellStyle name="Normal 2 3 4 8" xfId="1714"/>
    <cellStyle name="Normal 2 3 4 9" xfId="1887"/>
    <cellStyle name="Normal 2 3 5" xfId="165"/>
    <cellStyle name="Normal 2 3 5 10" xfId="2054"/>
    <cellStyle name="Normal 2 3 5 11" xfId="2227"/>
    <cellStyle name="Normal 2 3 5 12" xfId="2400"/>
    <cellStyle name="Normal 2 3 5 13" xfId="2573"/>
    <cellStyle name="Normal 2 3 5 14" xfId="2746"/>
    <cellStyle name="Normal 2 3 5 15" xfId="2919"/>
    <cellStyle name="Normal 2 3 5 16" xfId="3092"/>
    <cellStyle name="Normal 2 3 5 17" xfId="3265"/>
    <cellStyle name="Normal 2 3 5 18" xfId="3436"/>
    <cellStyle name="Normal 2 3 5 19" xfId="3604"/>
    <cellStyle name="Normal 2 3 5 2" xfId="708"/>
    <cellStyle name="Normal 2 3 5 20" xfId="3761"/>
    <cellStyle name="Normal 2 3 5 21" xfId="472"/>
    <cellStyle name="Normal 2 3 5 3" xfId="843"/>
    <cellStyle name="Normal 2 3 5 4" xfId="1016"/>
    <cellStyle name="Normal 2 3 5 5" xfId="1189"/>
    <cellStyle name="Normal 2 3 5 6" xfId="1362"/>
    <cellStyle name="Normal 2 3 5 7" xfId="1535"/>
    <cellStyle name="Normal 2 3 5 8" xfId="1708"/>
    <cellStyle name="Normal 2 3 5 9" xfId="1881"/>
    <cellStyle name="Normal 2 3 6" xfId="154"/>
    <cellStyle name="Normal 2 3 6 10" xfId="1732"/>
    <cellStyle name="Normal 2 3 6 11" xfId="1905"/>
    <cellStyle name="Normal 2 3 6 12" xfId="2078"/>
    <cellStyle name="Normal 2 3 6 13" xfId="2251"/>
    <cellStyle name="Normal 2 3 6 14" xfId="2424"/>
    <cellStyle name="Normal 2 3 6 15" xfId="2597"/>
    <cellStyle name="Normal 2 3 6 16" xfId="2770"/>
    <cellStyle name="Normal 2 3 6 17" xfId="2943"/>
    <cellStyle name="Normal 2 3 6 18" xfId="3116"/>
    <cellStyle name="Normal 2 3 6 19" xfId="3289"/>
    <cellStyle name="Normal 2 3 6 2" xfId="697"/>
    <cellStyle name="Normal 2 3 6 20" xfId="3460"/>
    <cellStyle name="Normal 2 3 6 21" xfId="463"/>
    <cellStyle name="Normal 2 3 6 3" xfId="599"/>
    <cellStyle name="Normal 2 3 6 4" xfId="671"/>
    <cellStyle name="Normal 2 3 6 5" xfId="867"/>
    <cellStyle name="Normal 2 3 6 6" xfId="1040"/>
    <cellStyle name="Normal 2 3 6 7" xfId="1213"/>
    <cellStyle name="Normal 2 3 6 8" xfId="1386"/>
    <cellStyle name="Normal 2 3 6 9" xfId="1559"/>
    <cellStyle name="Normal 2 3 7" xfId="170"/>
    <cellStyle name="Normal 2 3 7 10" xfId="2051"/>
    <cellStyle name="Normal 2 3 7 11" xfId="2224"/>
    <cellStyle name="Normal 2 3 7 12" xfId="2397"/>
    <cellStyle name="Normal 2 3 7 13" xfId="2570"/>
    <cellStyle name="Normal 2 3 7 14" xfId="2743"/>
    <cellStyle name="Normal 2 3 7 15" xfId="2916"/>
    <cellStyle name="Normal 2 3 7 16" xfId="3089"/>
    <cellStyle name="Normal 2 3 7 17" xfId="3262"/>
    <cellStyle name="Normal 2 3 7 18" xfId="3433"/>
    <cellStyle name="Normal 2 3 7 19" xfId="3601"/>
    <cellStyle name="Normal 2 3 7 2" xfId="713"/>
    <cellStyle name="Normal 2 3 7 20" xfId="3758"/>
    <cellStyle name="Normal 2 3 7 21" xfId="476"/>
    <cellStyle name="Normal 2 3 7 3" xfId="840"/>
    <cellStyle name="Normal 2 3 7 4" xfId="1013"/>
    <cellStyle name="Normal 2 3 7 5" xfId="1186"/>
    <cellStyle name="Normal 2 3 7 6" xfId="1359"/>
    <cellStyle name="Normal 2 3 7 7" xfId="1532"/>
    <cellStyle name="Normal 2 3 7 8" xfId="1705"/>
    <cellStyle name="Normal 2 3 7 9" xfId="1878"/>
    <cellStyle name="Normal 2 3 8" xfId="160"/>
    <cellStyle name="Normal 2 3 9" xfId="202"/>
    <cellStyle name="Normal 2 4" xfId="85"/>
    <cellStyle name="Normal 2 4 10" xfId="2097"/>
    <cellStyle name="Normal 2 4 11" xfId="2270"/>
    <cellStyle name="Normal 2 4 12" xfId="2443"/>
    <cellStyle name="Normal 2 4 13" xfId="2616"/>
    <cellStyle name="Normal 2 4 14" xfId="2789"/>
    <cellStyle name="Normal 2 4 15" xfId="2962"/>
    <cellStyle name="Normal 2 4 16" xfId="3135"/>
    <cellStyle name="Normal 2 4 17" xfId="3308"/>
    <cellStyle name="Normal 2 4 18" xfId="3478"/>
    <cellStyle name="Normal 2 4 19" xfId="3642"/>
    <cellStyle name="Normal 2 4 2" xfId="642"/>
    <cellStyle name="Normal 2 4 20" xfId="3795"/>
    <cellStyle name="Normal 2 4 21" xfId="425"/>
    <cellStyle name="Normal 2 4 3" xfId="886"/>
    <cellStyle name="Normal 2 4 4" xfId="1059"/>
    <cellStyle name="Normal 2 4 5" xfId="1232"/>
    <cellStyle name="Normal 2 4 6" xfId="1405"/>
    <cellStyle name="Normal 2 4 7" xfId="1578"/>
    <cellStyle name="Normal 2 4 8" xfId="1751"/>
    <cellStyle name="Normal 2 4 9" xfId="1924"/>
    <cellStyle name="Normal 2 5" xfId="86"/>
    <cellStyle name="Normal 2 5 10" xfId="1586"/>
    <cellStyle name="Normal 2 5 11" xfId="1759"/>
    <cellStyle name="Normal 2 5 12" xfId="1932"/>
    <cellStyle name="Normal 2 5 13" xfId="2105"/>
    <cellStyle name="Normal 2 5 14" xfId="2278"/>
    <cellStyle name="Normal 2 5 15" xfId="2451"/>
    <cellStyle name="Normal 2 5 16" xfId="2624"/>
    <cellStyle name="Normal 2 5 17" xfId="2797"/>
    <cellStyle name="Normal 2 5 18" xfId="2970"/>
    <cellStyle name="Normal 2 5 19" xfId="3143"/>
    <cellStyle name="Normal 2 5 2" xfId="253"/>
    <cellStyle name="Normal 2 5 20" xfId="3316"/>
    <cellStyle name="Normal 2 5 21" xfId="3486"/>
    <cellStyle name="Normal 2 5 3" xfId="643"/>
    <cellStyle name="Normal 2 5 4" xfId="633"/>
    <cellStyle name="Normal 2 5 5" xfId="634"/>
    <cellStyle name="Normal 2 5 6" xfId="894"/>
    <cellStyle name="Normal 2 5 7" xfId="1067"/>
    <cellStyle name="Normal 2 5 8" xfId="1240"/>
    <cellStyle name="Normal 2 5 9" xfId="1413"/>
    <cellStyle name="Normal 2 6" xfId="158"/>
    <cellStyle name="Normal 2 6 10" xfId="1886"/>
    <cellStyle name="Normal 2 6 11" xfId="2059"/>
    <cellStyle name="Normal 2 6 12" xfId="2232"/>
    <cellStyle name="Normal 2 6 13" xfId="2405"/>
    <cellStyle name="Normal 2 6 14" xfId="2578"/>
    <cellStyle name="Normal 2 6 15" xfId="2751"/>
    <cellStyle name="Normal 2 6 16" xfId="2924"/>
    <cellStyle name="Normal 2 6 17" xfId="3097"/>
    <cellStyle name="Normal 2 6 18" xfId="3270"/>
    <cellStyle name="Normal 2 6 19" xfId="3441"/>
    <cellStyle name="Normal 2 6 2" xfId="252"/>
    <cellStyle name="Normal 2 6 20" xfId="3609"/>
    <cellStyle name="Normal 2 6 21" xfId="3766"/>
    <cellStyle name="Normal 2 6 3" xfId="701"/>
    <cellStyle name="Normal 2 6 4" xfId="848"/>
    <cellStyle name="Normal 2 6 5" xfId="1021"/>
    <cellStyle name="Normal 2 6 6" xfId="1194"/>
    <cellStyle name="Normal 2 6 7" xfId="1367"/>
    <cellStyle name="Normal 2 6 8" xfId="1540"/>
    <cellStyle name="Normal 2 6 9" xfId="1713"/>
    <cellStyle name="Normal 2 7" xfId="163"/>
    <cellStyle name="Normal 2 7 10" xfId="1834"/>
    <cellStyle name="Normal 2 7 11" xfId="2007"/>
    <cellStyle name="Normal 2 7 12" xfId="2180"/>
    <cellStyle name="Normal 2 7 13" xfId="2353"/>
    <cellStyle name="Normal 2 7 14" xfId="2526"/>
    <cellStyle name="Normal 2 7 15" xfId="2699"/>
    <cellStyle name="Normal 2 7 16" xfId="2872"/>
    <cellStyle name="Normal 2 7 17" xfId="3045"/>
    <cellStyle name="Normal 2 7 18" xfId="3218"/>
    <cellStyle name="Normal 2 7 19" xfId="3389"/>
    <cellStyle name="Normal 2 7 2" xfId="706"/>
    <cellStyle name="Normal 2 7 20" xfId="3558"/>
    <cellStyle name="Normal 2 7 21" xfId="470"/>
    <cellStyle name="Normal 2 7 3" xfId="596"/>
    <cellStyle name="Normal 2 7 4" xfId="796"/>
    <cellStyle name="Normal 2 7 5" xfId="969"/>
    <cellStyle name="Normal 2 7 6" xfId="1142"/>
    <cellStyle name="Normal 2 7 7" xfId="1315"/>
    <cellStyle name="Normal 2 7 8" xfId="1488"/>
    <cellStyle name="Normal 2 7 9" xfId="1661"/>
    <cellStyle name="Normal 2 8" xfId="159"/>
    <cellStyle name="Normal 2 8 10" xfId="2058"/>
    <cellStyle name="Normal 2 8 11" xfId="2231"/>
    <cellStyle name="Normal 2 8 12" xfId="2404"/>
    <cellStyle name="Normal 2 8 13" xfId="2577"/>
    <cellStyle name="Normal 2 8 14" xfId="2750"/>
    <cellStyle name="Normal 2 8 15" xfId="2923"/>
    <cellStyle name="Normal 2 8 16" xfId="3096"/>
    <cellStyle name="Normal 2 8 17" xfId="3269"/>
    <cellStyle name="Normal 2 8 18" xfId="3440"/>
    <cellStyle name="Normal 2 8 19" xfId="3608"/>
    <cellStyle name="Normal 2 8 2" xfId="702"/>
    <cellStyle name="Normal 2 8 20" xfId="3765"/>
    <cellStyle name="Normal 2 8 21" xfId="467"/>
    <cellStyle name="Normal 2 8 3" xfId="847"/>
    <cellStyle name="Normal 2 8 4" xfId="1020"/>
    <cellStyle name="Normal 2 8 5" xfId="1193"/>
    <cellStyle name="Normal 2 8 6" xfId="1366"/>
    <cellStyle name="Normal 2 8 7" xfId="1539"/>
    <cellStyle name="Normal 2 8 8" xfId="1712"/>
    <cellStyle name="Normal 2 8 9" xfId="1885"/>
    <cellStyle name="Normal 2 9" xfId="168"/>
    <cellStyle name="Normal 2 9 10" xfId="1706"/>
    <cellStyle name="Normal 2 9 11" xfId="1879"/>
    <cellStyle name="Normal 2 9 12" xfId="2052"/>
    <cellStyle name="Normal 2 9 13" xfId="2225"/>
    <cellStyle name="Normal 2 9 14" xfId="2398"/>
    <cellStyle name="Normal 2 9 15" xfId="2571"/>
    <cellStyle name="Normal 2 9 16" xfId="2744"/>
    <cellStyle name="Normal 2 9 17" xfId="2917"/>
    <cellStyle name="Normal 2 9 18" xfId="3090"/>
    <cellStyle name="Normal 2 9 19" xfId="3263"/>
    <cellStyle name="Normal 2 9 2" xfId="236"/>
    <cellStyle name="Normal 2 9 20" xfId="3434"/>
    <cellStyle name="Normal 2 9 21" xfId="3602"/>
    <cellStyle name="Normal 2 9 22" xfId="3759"/>
    <cellStyle name="Normal 2 9 3" xfId="247"/>
    <cellStyle name="Normal 2 9 4" xfId="711"/>
    <cellStyle name="Normal 2 9 5" xfId="841"/>
    <cellStyle name="Normal 2 9 6" xfId="1014"/>
    <cellStyle name="Normal 2 9 7" xfId="1187"/>
    <cellStyle name="Normal 2 9 8" xfId="1360"/>
    <cellStyle name="Normal 2 9 9" xfId="1533"/>
    <cellStyle name="Normal 20" xfId="381"/>
    <cellStyle name="Normal 20 10" xfId="2288"/>
    <cellStyle name="Normal 20 11" xfId="2461"/>
    <cellStyle name="Normal 20 12" xfId="2634"/>
    <cellStyle name="Normal 20 13" xfId="2807"/>
    <cellStyle name="Normal 20 14" xfId="2980"/>
    <cellStyle name="Normal 20 15" xfId="3153"/>
    <cellStyle name="Normal 20 16" xfId="3325"/>
    <cellStyle name="Normal 20 17" xfId="3494"/>
    <cellStyle name="Normal 20 18" xfId="3655"/>
    <cellStyle name="Normal 20 19" xfId="3804"/>
    <cellStyle name="Normal 20 2" xfId="904"/>
    <cellStyle name="Normal 20 20" xfId="3852"/>
    <cellStyle name="Normal 20 21" xfId="560"/>
    <cellStyle name="Normal 20 3" xfId="1077"/>
    <cellStyle name="Normal 20 4" xfId="1250"/>
    <cellStyle name="Normal 20 5" xfId="1423"/>
    <cellStyle name="Normal 20 6" xfId="1596"/>
    <cellStyle name="Normal 20 7" xfId="1769"/>
    <cellStyle name="Normal 20 8" xfId="1942"/>
    <cellStyle name="Normal 20 9" xfId="2115"/>
    <cellStyle name="Normal 21" xfId="382"/>
    <cellStyle name="Normal 21 10" xfId="2289"/>
    <cellStyle name="Normal 21 11" xfId="2462"/>
    <cellStyle name="Normal 21 12" xfId="2635"/>
    <cellStyle name="Normal 21 13" xfId="2808"/>
    <cellStyle name="Normal 21 14" xfId="2981"/>
    <cellStyle name="Normal 21 15" xfId="3154"/>
    <cellStyle name="Normal 21 16" xfId="3326"/>
    <cellStyle name="Normal 21 17" xfId="3495"/>
    <cellStyle name="Normal 21 18" xfId="3656"/>
    <cellStyle name="Normal 21 19" xfId="3805"/>
    <cellStyle name="Normal 21 2" xfId="905"/>
    <cellStyle name="Normal 21 20" xfId="3853"/>
    <cellStyle name="Normal 21 21" xfId="561"/>
    <cellStyle name="Normal 21 3" xfId="1078"/>
    <cellStyle name="Normal 21 4" xfId="1251"/>
    <cellStyle name="Normal 21 5" xfId="1424"/>
    <cellStyle name="Normal 21 6" xfId="1597"/>
    <cellStyle name="Normal 21 7" xfId="1770"/>
    <cellStyle name="Normal 21 8" xfId="1943"/>
    <cellStyle name="Normal 21 9" xfId="2116"/>
    <cellStyle name="Normal 22" xfId="383"/>
    <cellStyle name="Normal 22 10" xfId="2290"/>
    <cellStyle name="Normal 22 11" xfId="2463"/>
    <cellStyle name="Normal 22 12" xfId="2636"/>
    <cellStyle name="Normal 22 13" xfId="2809"/>
    <cellStyle name="Normal 22 14" xfId="2982"/>
    <cellStyle name="Normal 22 15" xfId="3155"/>
    <cellStyle name="Normal 22 16" xfId="3327"/>
    <cellStyle name="Normal 22 17" xfId="3496"/>
    <cellStyle name="Normal 22 18" xfId="3657"/>
    <cellStyle name="Normal 22 19" xfId="3806"/>
    <cellStyle name="Normal 22 2" xfId="906"/>
    <cellStyle name="Normal 22 20" xfId="3854"/>
    <cellStyle name="Normal 22 21" xfId="562"/>
    <cellStyle name="Normal 22 3" xfId="1079"/>
    <cellStyle name="Normal 22 4" xfId="1252"/>
    <cellStyle name="Normal 22 5" xfId="1425"/>
    <cellStyle name="Normal 22 6" xfId="1598"/>
    <cellStyle name="Normal 22 7" xfId="1771"/>
    <cellStyle name="Normal 22 8" xfId="1944"/>
    <cellStyle name="Normal 22 9" xfId="2117"/>
    <cellStyle name="Normal 23" xfId="384"/>
    <cellStyle name="Normal 23 10" xfId="2291"/>
    <cellStyle name="Normal 23 11" xfId="2464"/>
    <cellStyle name="Normal 23 12" xfId="2637"/>
    <cellStyle name="Normal 23 13" xfId="2810"/>
    <cellStyle name="Normal 23 14" xfId="2983"/>
    <cellStyle name="Normal 23 15" xfId="3156"/>
    <cellStyle name="Normal 23 16" xfId="3328"/>
    <cellStyle name="Normal 23 17" xfId="3497"/>
    <cellStyle name="Normal 23 18" xfId="3658"/>
    <cellStyle name="Normal 23 19" xfId="3807"/>
    <cellStyle name="Normal 23 2" xfId="907"/>
    <cellStyle name="Normal 23 20" xfId="3855"/>
    <cellStyle name="Normal 23 21" xfId="563"/>
    <cellStyle name="Normal 23 3" xfId="1080"/>
    <cellStyle name="Normal 23 4" xfId="1253"/>
    <cellStyle name="Normal 23 5" xfId="1426"/>
    <cellStyle name="Normal 23 6" xfId="1599"/>
    <cellStyle name="Normal 23 7" xfId="1772"/>
    <cellStyle name="Normal 23 8" xfId="1945"/>
    <cellStyle name="Normal 23 9" xfId="2118"/>
    <cellStyle name="Normal 24" xfId="257"/>
    <cellStyle name="Normal 25" xfId="385"/>
    <cellStyle name="Normal 26" xfId="386"/>
    <cellStyle name="Normal 27" xfId="387"/>
    <cellStyle name="Normal 28" xfId="388"/>
    <cellStyle name="Normal 29" xfId="389"/>
    <cellStyle name="Normal 3" xfId="87"/>
    <cellStyle name="Normal 3 10" xfId="1068"/>
    <cellStyle name="Normal 3 11" xfId="1241"/>
    <cellStyle name="Normal 3 12" xfId="1414"/>
    <cellStyle name="Normal 3 13" xfId="1587"/>
    <cellStyle name="Normal 3 14" xfId="1760"/>
    <cellStyle name="Normal 3 15" xfId="1933"/>
    <cellStyle name="Normal 3 16" xfId="2106"/>
    <cellStyle name="Normal 3 17" xfId="2279"/>
    <cellStyle name="Normal 3 18" xfId="2452"/>
    <cellStyle name="Normal 3 19" xfId="2625"/>
    <cellStyle name="Normal 3 2" xfId="88"/>
    <cellStyle name="Normal 3 2 10" xfId="1585"/>
    <cellStyle name="Normal 3 2 11" xfId="1758"/>
    <cellStyle name="Normal 3 2 12" xfId="1931"/>
    <cellStyle name="Normal 3 2 13" xfId="2104"/>
    <cellStyle name="Normal 3 2 14" xfId="2277"/>
    <cellStyle name="Normal 3 2 15" xfId="2450"/>
    <cellStyle name="Normal 3 2 16" xfId="2623"/>
    <cellStyle name="Normal 3 2 17" xfId="2796"/>
    <cellStyle name="Normal 3 2 18" xfId="2969"/>
    <cellStyle name="Normal 3 2 19" xfId="3142"/>
    <cellStyle name="Normal 3 2 2" xfId="565"/>
    <cellStyle name="Normal 3 2 20" xfId="3315"/>
    <cellStyle name="Normal 3 2 21" xfId="3485"/>
    <cellStyle name="Normal 3 2 22" xfId="426"/>
    <cellStyle name="Normal 3 2 3" xfId="645"/>
    <cellStyle name="Normal 3 2 4" xfId="631"/>
    <cellStyle name="Normal 3 2 5" xfId="635"/>
    <cellStyle name="Normal 3 2 6" xfId="893"/>
    <cellStyle name="Normal 3 2 7" xfId="1066"/>
    <cellStyle name="Normal 3 2 8" xfId="1239"/>
    <cellStyle name="Normal 3 2 9" xfId="1412"/>
    <cellStyle name="Normal 3 20" xfId="2798"/>
    <cellStyle name="Normal 3 21" xfId="2971"/>
    <cellStyle name="Normal 3 22" xfId="3144"/>
    <cellStyle name="Normal 3 23" xfId="3317"/>
    <cellStyle name="Normal 3 24" xfId="3487"/>
    <cellStyle name="Normal 3 25" xfId="3648"/>
    <cellStyle name="Normal 3 3" xfId="89"/>
    <cellStyle name="Normal 3 3 10" xfId="2096"/>
    <cellStyle name="Normal 3 3 11" xfId="2269"/>
    <cellStyle name="Normal 3 3 12" xfId="2442"/>
    <cellStyle name="Normal 3 3 13" xfId="2615"/>
    <cellStyle name="Normal 3 3 14" xfId="2788"/>
    <cellStyle name="Normal 3 3 15" xfId="2961"/>
    <cellStyle name="Normal 3 3 16" xfId="3134"/>
    <cellStyle name="Normal 3 3 17" xfId="3307"/>
    <cellStyle name="Normal 3 3 18" xfId="3477"/>
    <cellStyle name="Normal 3 3 19" xfId="3641"/>
    <cellStyle name="Normal 3 3 2" xfId="646"/>
    <cellStyle name="Normal 3 3 20" xfId="3794"/>
    <cellStyle name="Normal 3 3 21" xfId="427"/>
    <cellStyle name="Normal 3 3 3" xfId="885"/>
    <cellStyle name="Normal 3 3 4" xfId="1058"/>
    <cellStyle name="Normal 3 3 5" xfId="1231"/>
    <cellStyle name="Normal 3 3 6" xfId="1404"/>
    <cellStyle name="Normal 3 3 7" xfId="1577"/>
    <cellStyle name="Normal 3 3 8" xfId="1750"/>
    <cellStyle name="Normal 3 3 9" xfId="1923"/>
    <cellStyle name="Normal 3 4" xfId="255"/>
    <cellStyle name="Normal 3 5" xfId="260"/>
    <cellStyle name="Normal 3 6" xfId="261"/>
    <cellStyle name="Normal 3 7" xfId="644"/>
    <cellStyle name="Normal 3 8" xfId="632"/>
    <cellStyle name="Normal 3 9" xfId="895"/>
    <cellStyle name="Normal 3_SoP002 (2)" xfId="90"/>
    <cellStyle name="Normal 30" xfId="390"/>
    <cellStyle name="Normal 31" xfId="567"/>
    <cellStyle name="Normal 31 10" xfId="2144"/>
    <cellStyle name="Normal 31 11" xfId="2317"/>
    <cellStyle name="Normal 31 12" xfId="2490"/>
    <cellStyle name="Normal 31 13" xfId="2663"/>
    <cellStyle name="Normal 31 14" xfId="2836"/>
    <cellStyle name="Normal 31 15" xfId="3009"/>
    <cellStyle name="Normal 31 16" xfId="3182"/>
    <cellStyle name="Normal 31 17" xfId="3353"/>
    <cellStyle name="Normal 31 18" xfId="3522"/>
    <cellStyle name="Normal 31 19" xfId="3681"/>
    <cellStyle name="Normal 31 2" xfId="569"/>
    <cellStyle name="Normal 31 2 2" xfId="3860"/>
    <cellStyle name="Normal 31 20" xfId="3811"/>
    <cellStyle name="Normal 31 21" xfId="3857"/>
    <cellStyle name="Normal 31 22" xfId="3859"/>
    <cellStyle name="Normal 31 23" xfId="3862"/>
    <cellStyle name="Normal 31 3" xfId="933"/>
    <cellStyle name="Normal 31 4" xfId="1106"/>
    <cellStyle name="Normal 31 5" xfId="1279"/>
    <cellStyle name="Normal 31 6" xfId="1452"/>
    <cellStyle name="Normal 31 7" xfId="1625"/>
    <cellStyle name="Normal 31 8" xfId="1798"/>
    <cellStyle name="Normal 31 9" xfId="1971"/>
    <cellStyle name="Normal 32" xfId="564"/>
    <cellStyle name="Normal 32 10" xfId="2314"/>
    <cellStyle name="Normal 32 11" xfId="2487"/>
    <cellStyle name="Normal 32 12" xfId="2660"/>
    <cellStyle name="Normal 32 13" xfId="2833"/>
    <cellStyle name="Normal 32 14" xfId="3006"/>
    <cellStyle name="Normal 32 15" xfId="3179"/>
    <cellStyle name="Normal 32 16" xfId="3350"/>
    <cellStyle name="Normal 32 17" xfId="3519"/>
    <cellStyle name="Normal 32 18" xfId="3678"/>
    <cellStyle name="Normal 32 19" xfId="3810"/>
    <cellStyle name="Normal 32 2" xfId="930"/>
    <cellStyle name="Normal 32 20" xfId="3856"/>
    <cellStyle name="Normal 32 3" xfId="1103"/>
    <cellStyle name="Normal 32 4" xfId="1276"/>
    <cellStyle name="Normal 32 5" xfId="1449"/>
    <cellStyle name="Normal 32 6" xfId="1622"/>
    <cellStyle name="Normal 32 7" xfId="1795"/>
    <cellStyle name="Normal 32 8" xfId="1968"/>
    <cellStyle name="Normal 32 9" xfId="2141"/>
    <cellStyle name="Normal 33" xfId="571"/>
    <cellStyle name="Normal 34" xfId="391"/>
    <cellStyle name="Normal 35" xfId="570"/>
    <cellStyle name="Normal 36" xfId="3865"/>
    <cellStyle name="Normal 4" xfId="91"/>
    <cellStyle name="Normal 4 10" xfId="1761"/>
    <cellStyle name="Normal 4 11" xfId="1934"/>
    <cellStyle name="Normal 4 12" xfId="2107"/>
    <cellStyle name="Normal 4 13" xfId="2280"/>
    <cellStyle name="Normal 4 14" xfId="2453"/>
    <cellStyle name="Normal 4 15" xfId="2626"/>
    <cellStyle name="Normal 4 16" xfId="2799"/>
    <cellStyle name="Normal 4 17" xfId="2972"/>
    <cellStyle name="Normal 4 18" xfId="3145"/>
    <cellStyle name="Normal 4 19" xfId="3318"/>
    <cellStyle name="Normal 4 2" xfId="566"/>
    <cellStyle name="Normal 4 20" xfId="3488"/>
    <cellStyle name="Normal 4 21" xfId="3649"/>
    <cellStyle name="Normal 4 22" xfId="428"/>
    <cellStyle name="Normal 4 3" xfId="647"/>
    <cellStyle name="Normal 4 4" xfId="630"/>
    <cellStyle name="Normal 4 5" xfId="896"/>
    <cellStyle name="Normal 4 6" xfId="1069"/>
    <cellStyle name="Normal 4 7" xfId="1242"/>
    <cellStyle name="Normal 4 8" xfId="1415"/>
    <cellStyle name="Normal 4 9" xfId="1588"/>
    <cellStyle name="Normal 47" xfId="3863"/>
    <cellStyle name="Normal 5" xfId="92"/>
    <cellStyle name="Normal 5 10" xfId="1749"/>
    <cellStyle name="Normal 5 11" xfId="1922"/>
    <cellStyle name="Normal 5 12" xfId="2095"/>
    <cellStyle name="Normal 5 13" xfId="2268"/>
    <cellStyle name="Normal 5 14" xfId="2441"/>
    <cellStyle name="Normal 5 15" xfId="2614"/>
    <cellStyle name="Normal 5 16" xfId="2787"/>
    <cellStyle name="Normal 5 17" xfId="2960"/>
    <cellStyle name="Normal 5 18" xfId="3133"/>
    <cellStyle name="Normal 5 19" xfId="3306"/>
    <cellStyle name="Normal 5 2" xfId="93"/>
    <cellStyle name="Normal 5 2 10" xfId="1757"/>
    <cellStyle name="Normal 5 2 11" xfId="1930"/>
    <cellStyle name="Normal 5 2 12" xfId="2103"/>
    <cellStyle name="Normal 5 2 13" xfId="2276"/>
    <cellStyle name="Normal 5 2 14" xfId="2449"/>
    <cellStyle name="Normal 5 2 15" xfId="2622"/>
    <cellStyle name="Normal 5 2 16" xfId="2795"/>
    <cellStyle name="Normal 5 2 17" xfId="2968"/>
    <cellStyle name="Normal 5 2 18" xfId="3141"/>
    <cellStyle name="Normal 5 2 19" xfId="3314"/>
    <cellStyle name="Normal 5 2 2" xfId="649"/>
    <cellStyle name="Normal 5 2 20" xfId="3484"/>
    <cellStyle name="Normal 5 2 21" xfId="430"/>
    <cellStyle name="Normal 5 2 3" xfId="629"/>
    <cellStyle name="Normal 5 2 4" xfId="636"/>
    <cellStyle name="Normal 5 2 5" xfId="892"/>
    <cellStyle name="Normal 5 2 6" xfId="1065"/>
    <cellStyle name="Normal 5 2 7" xfId="1238"/>
    <cellStyle name="Normal 5 2 8" xfId="1411"/>
    <cellStyle name="Normal 5 2 9" xfId="1584"/>
    <cellStyle name="Normal 5 20" xfId="3476"/>
    <cellStyle name="Normal 5 21" xfId="3640"/>
    <cellStyle name="Normal 5 22" xfId="3793"/>
    <cellStyle name="Normal 5 23" xfId="429"/>
    <cellStyle name="Normal 5 3" xfId="94"/>
    <cellStyle name="Normal 5 3 10" xfId="2094"/>
    <cellStyle name="Normal 5 3 11" xfId="2267"/>
    <cellStyle name="Normal 5 3 12" xfId="2440"/>
    <cellStyle name="Normal 5 3 13" xfId="2613"/>
    <cellStyle name="Normal 5 3 14" xfId="2786"/>
    <cellStyle name="Normal 5 3 15" xfId="2959"/>
    <cellStyle name="Normal 5 3 16" xfId="3132"/>
    <cellStyle name="Normal 5 3 17" xfId="3305"/>
    <cellStyle name="Normal 5 3 18" xfId="3475"/>
    <cellStyle name="Normal 5 3 19" xfId="3639"/>
    <cellStyle name="Normal 5 3 2" xfId="650"/>
    <cellStyle name="Normal 5 3 20" xfId="3792"/>
    <cellStyle name="Normal 5 3 21" xfId="431"/>
    <cellStyle name="Normal 5 3 3" xfId="883"/>
    <cellStyle name="Normal 5 3 4" xfId="1056"/>
    <cellStyle name="Normal 5 3 5" xfId="1229"/>
    <cellStyle name="Normal 5 3 6" xfId="1402"/>
    <cellStyle name="Normal 5 3 7" xfId="1575"/>
    <cellStyle name="Normal 5 3 8" xfId="1748"/>
    <cellStyle name="Normal 5 3 9" xfId="1921"/>
    <cellStyle name="Normal 5 4" xfId="648"/>
    <cellStyle name="Normal 5 5" xfId="884"/>
    <cellStyle name="Normal 5 6" xfId="1057"/>
    <cellStyle name="Normal 5 7" xfId="1230"/>
    <cellStyle name="Normal 5 8" xfId="1403"/>
    <cellStyle name="Normal 5 9" xfId="1576"/>
    <cellStyle name="Normal 5_SoP002 (2)" xfId="95"/>
    <cellStyle name="Normal 6" xfId="96"/>
    <cellStyle name="Normal 6 10" xfId="207"/>
    <cellStyle name="Normal 6 11" xfId="651"/>
    <cellStyle name="Normal 6 12" xfId="882"/>
    <cellStyle name="Normal 6 13" xfId="1055"/>
    <cellStyle name="Normal 6 14" xfId="1228"/>
    <cellStyle name="Normal 6 15" xfId="1401"/>
    <cellStyle name="Normal 6 16" xfId="1574"/>
    <cellStyle name="Normal 6 17" xfId="1747"/>
    <cellStyle name="Normal 6 18" xfId="1920"/>
    <cellStyle name="Normal 6 19" xfId="2093"/>
    <cellStyle name="Normal 6 2" xfId="127"/>
    <cellStyle name="Normal 6 2 2" xfId="143"/>
    <cellStyle name="Normal 6 2 2 10" xfId="2068"/>
    <cellStyle name="Normal 6 2 2 11" xfId="2241"/>
    <cellStyle name="Normal 6 2 2 12" xfId="2414"/>
    <cellStyle name="Normal 6 2 2 13" xfId="2587"/>
    <cellStyle name="Normal 6 2 2 14" xfId="2760"/>
    <cellStyle name="Normal 6 2 2 15" xfId="2933"/>
    <cellStyle name="Normal 6 2 2 16" xfId="3106"/>
    <cellStyle name="Normal 6 2 2 17" xfId="3279"/>
    <cellStyle name="Normal 6 2 2 18" xfId="3450"/>
    <cellStyle name="Normal 6 2 2 19" xfId="3618"/>
    <cellStyle name="Normal 6 2 2 2" xfId="687"/>
    <cellStyle name="Normal 6 2 2 20" xfId="3775"/>
    <cellStyle name="Normal 6 2 2 21" xfId="453"/>
    <cellStyle name="Normal 6 2 2 3" xfId="857"/>
    <cellStyle name="Normal 6 2 2 4" xfId="1030"/>
    <cellStyle name="Normal 6 2 2 5" xfId="1203"/>
    <cellStyle name="Normal 6 2 2 6" xfId="1376"/>
    <cellStyle name="Normal 6 2 2 7" xfId="1549"/>
    <cellStyle name="Normal 6 2 2 8" xfId="1722"/>
    <cellStyle name="Normal 6 2 2 9" xfId="1895"/>
    <cellStyle name="Normal 6 2 3" xfId="186"/>
    <cellStyle name="Normal 6 2 3 10" xfId="2040"/>
    <cellStyle name="Normal 6 2 3 11" xfId="2213"/>
    <cellStyle name="Normal 6 2 3 12" xfId="2386"/>
    <cellStyle name="Normal 6 2 3 13" xfId="2559"/>
    <cellStyle name="Normal 6 2 3 14" xfId="2732"/>
    <cellStyle name="Normal 6 2 3 15" xfId="2905"/>
    <cellStyle name="Normal 6 2 3 16" xfId="3078"/>
    <cellStyle name="Normal 6 2 3 17" xfId="3251"/>
    <cellStyle name="Normal 6 2 3 18" xfId="3422"/>
    <cellStyle name="Normal 6 2 3 19" xfId="3590"/>
    <cellStyle name="Normal 6 2 3 2" xfId="729"/>
    <cellStyle name="Normal 6 2 3 20" xfId="3747"/>
    <cellStyle name="Normal 6 2 3 21" xfId="492"/>
    <cellStyle name="Normal 6 2 3 3" xfId="829"/>
    <cellStyle name="Normal 6 2 3 4" xfId="1002"/>
    <cellStyle name="Normal 6 2 3 5" xfId="1175"/>
    <cellStyle name="Normal 6 2 3 6" xfId="1348"/>
    <cellStyle name="Normal 6 2 3 7" xfId="1521"/>
    <cellStyle name="Normal 6 2 3 8" xfId="1694"/>
    <cellStyle name="Normal 6 2 3 9" xfId="1867"/>
    <cellStyle name="Normal 6 2 4" xfId="180"/>
    <cellStyle name="Normal 6 2 4 10" xfId="2044"/>
    <cellStyle name="Normal 6 2 4 11" xfId="2217"/>
    <cellStyle name="Normal 6 2 4 12" xfId="2390"/>
    <cellStyle name="Normal 6 2 4 13" xfId="2563"/>
    <cellStyle name="Normal 6 2 4 14" xfId="2736"/>
    <cellStyle name="Normal 6 2 4 15" xfId="2909"/>
    <cellStyle name="Normal 6 2 4 16" xfId="3082"/>
    <cellStyle name="Normal 6 2 4 17" xfId="3255"/>
    <cellStyle name="Normal 6 2 4 18" xfId="3426"/>
    <cellStyle name="Normal 6 2 4 19" xfId="3594"/>
    <cellStyle name="Normal 6 2 4 2" xfId="723"/>
    <cellStyle name="Normal 6 2 4 20" xfId="3751"/>
    <cellStyle name="Normal 6 2 4 21" xfId="486"/>
    <cellStyle name="Normal 6 2 4 3" xfId="833"/>
    <cellStyle name="Normal 6 2 4 4" xfId="1006"/>
    <cellStyle name="Normal 6 2 4 5" xfId="1179"/>
    <cellStyle name="Normal 6 2 4 6" xfId="1352"/>
    <cellStyle name="Normal 6 2 4 7" xfId="1525"/>
    <cellStyle name="Normal 6 2 4 8" xfId="1698"/>
    <cellStyle name="Normal 6 2 4 9" xfId="1871"/>
    <cellStyle name="Normal 6 2 5" xfId="195"/>
    <cellStyle name="Normal 6 2 5 10" xfId="2035"/>
    <cellStyle name="Normal 6 2 5 11" xfId="2208"/>
    <cellStyle name="Normal 6 2 5 12" xfId="2381"/>
    <cellStyle name="Normal 6 2 5 13" xfId="2554"/>
    <cellStyle name="Normal 6 2 5 14" xfId="2727"/>
    <cellStyle name="Normal 6 2 5 15" xfId="2900"/>
    <cellStyle name="Normal 6 2 5 16" xfId="3073"/>
    <cellStyle name="Normal 6 2 5 17" xfId="3246"/>
    <cellStyle name="Normal 6 2 5 18" xfId="3417"/>
    <cellStyle name="Normal 6 2 5 19" xfId="3585"/>
    <cellStyle name="Normal 6 2 5 2" xfId="737"/>
    <cellStyle name="Normal 6 2 5 20" xfId="3742"/>
    <cellStyle name="Normal 6 2 5 21" xfId="499"/>
    <cellStyle name="Normal 6 2 5 3" xfId="824"/>
    <cellStyle name="Normal 6 2 5 4" xfId="997"/>
    <cellStyle name="Normal 6 2 5 5" xfId="1170"/>
    <cellStyle name="Normal 6 2 5 6" xfId="1343"/>
    <cellStyle name="Normal 6 2 5 7" xfId="1516"/>
    <cellStyle name="Normal 6 2 5 8" xfId="1689"/>
    <cellStyle name="Normal 6 2 5 9" xfId="1862"/>
    <cellStyle name="Normal 6 20" xfId="2266"/>
    <cellStyle name="Normal 6 21" xfId="2439"/>
    <cellStyle name="Normal 6 22" xfId="2612"/>
    <cellStyle name="Normal 6 23" xfId="2785"/>
    <cellStyle name="Normal 6 24" xfId="2958"/>
    <cellStyle name="Normal 6 25" xfId="3131"/>
    <cellStyle name="Normal 6 26" xfId="3304"/>
    <cellStyle name="Normal 6 27" xfId="3474"/>
    <cellStyle name="Normal 6 28" xfId="3638"/>
    <cellStyle name="Normal 6 29" xfId="3791"/>
    <cellStyle name="Normal 6 3" xfId="166"/>
    <cellStyle name="Normal 6 3 10" xfId="1951"/>
    <cellStyle name="Normal 6 3 11" xfId="2124"/>
    <cellStyle name="Normal 6 3 12" xfId="2297"/>
    <cellStyle name="Normal 6 3 13" xfId="2470"/>
    <cellStyle name="Normal 6 3 14" xfId="2643"/>
    <cellStyle name="Normal 6 3 15" xfId="2816"/>
    <cellStyle name="Normal 6 3 16" xfId="2989"/>
    <cellStyle name="Normal 6 3 17" xfId="3162"/>
    <cellStyle name="Normal 6 3 18" xfId="3334"/>
    <cellStyle name="Normal 6 3 19" xfId="3503"/>
    <cellStyle name="Normal 6 3 2" xfId="709"/>
    <cellStyle name="Normal 6 3 20" xfId="3663"/>
    <cellStyle name="Normal 6 3 21" xfId="473"/>
    <cellStyle name="Normal 6 3 3" xfId="595"/>
    <cellStyle name="Normal 6 3 4" xfId="913"/>
    <cellStyle name="Normal 6 3 5" xfId="1086"/>
    <cellStyle name="Normal 6 3 6" xfId="1259"/>
    <cellStyle name="Normal 6 3 7" xfId="1432"/>
    <cellStyle name="Normal 6 3 8" xfId="1605"/>
    <cellStyle name="Normal 6 3 9" xfId="1778"/>
    <cellStyle name="Normal 6 4" xfId="153"/>
    <cellStyle name="Normal 6 4 10" xfId="2062"/>
    <cellStyle name="Normal 6 4 11" xfId="2235"/>
    <cellStyle name="Normal 6 4 12" xfId="2408"/>
    <cellStyle name="Normal 6 4 13" xfId="2581"/>
    <cellStyle name="Normal 6 4 14" xfId="2754"/>
    <cellStyle name="Normal 6 4 15" xfId="2927"/>
    <cellStyle name="Normal 6 4 16" xfId="3100"/>
    <cellStyle name="Normal 6 4 17" xfId="3273"/>
    <cellStyle name="Normal 6 4 18" xfId="3444"/>
    <cellStyle name="Normal 6 4 19" xfId="3612"/>
    <cellStyle name="Normal 6 4 2" xfId="696"/>
    <cellStyle name="Normal 6 4 20" xfId="3769"/>
    <cellStyle name="Normal 6 4 21" xfId="462"/>
    <cellStyle name="Normal 6 4 3" xfId="851"/>
    <cellStyle name="Normal 6 4 4" xfId="1024"/>
    <cellStyle name="Normal 6 4 5" xfId="1197"/>
    <cellStyle name="Normal 6 4 6" xfId="1370"/>
    <cellStyle name="Normal 6 4 7" xfId="1543"/>
    <cellStyle name="Normal 6 4 8" xfId="1716"/>
    <cellStyle name="Normal 6 4 9" xfId="1889"/>
    <cellStyle name="Normal 6 5" xfId="171"/>
    <cellStyle name="Normal 6 5 10" xfId="2050"/>
    <cellStyle name="Normal 6 5 11" xfId="2223"/>
    <cellStyle name="Normal 6 5 12" xfId="2396"/>
    <cellStyle name="Normal 6 5 13" xfId="2569"/>
    <cellStyle name="Normal 6 5 14" xfId="2742"/>
    <cellStyle name="Normal 6 5 15" xfId="2915"/>
    <cellStyle name="Normal 6 5 16" xfId="3088"/>
    <cellStyle name="Normal 6 5 17" xfId="3261"/>
    <cellStyle name="Normal 6 5 18" xfId="3432"/>
    <cellStyle name="Normal 6 5 19" xfId="3600"/>
    <cellStyle name="Normal 6 5 2" xfId="714"/>
    <cellStyle name="Normal 6 5 20" xfId="3757"/>
    <cellStyle name="Normal 6 5 21" xfId="477"/>
    <cellStyle name="Normal 6 5 3" xfId="839"/>
    <cellStyle name="Normal 6 5 4" xfId="1012"/>
    <cellStyle name="Normal 6 5 5" xfId="1185"/>
    <cellStyle name="Normal 6 5 6" xfId="1358"/>
    <cellStyle name="Normal 6 5 7" xfId="1531"/>
    <cellStyle name="Normal 6 5 8" xfId="1704"/>
    <cellStyle name="Normal 6 5 9" xfId="1877"/>
    <cellStyle name="Normal 6 6" xfId="151"/>
    <cellStyle name="Normal 6 6 10" xfId="1681"/>
    <cellStyle name="Normal 6 6 11" xfId="1854"/>
    <cellStyle name="Normal 6 6 12" xfId="2027"/>
    <cellStyle name="Normal 6 6 13" xfId="2200"/>
    <cellStyle name="Normal 6 6 14" xfId="2373"/>
    <cellStyle name="Normal 6 6 15" xfId="2546"/>
    <cellStyle name="Normal 6 6 16" xfId="2719"/>
    <cellStyle name="Normal 6 6 17" xfId="2892"/>
    <cellStyle name="Normal 6 6 18" xfId="3065"/>
    <cellStyle name="Normal 6 6 19" xfId="3238"/>
    <cellStyle name="Normal 6 6 2" xfId="694"/>
    <cellStyle name="Normal 6 6 20" xfId="3409"/>
    <cellStyle name="Normal 6 6 21" xfId="460"/>
    <cellStyle name="Normal 6 6 3" xfId="600"/>
    <cellStyle name="Normal 6 6 4" xfId="749"/>
    <cellStyle name="Normal 6 6 5" xfId="816"/>
    <cellStyle name="Normal 6 6 6" xfId="989"/>
    <cellStyle name="Normal 6 6 7" xfId="1162"/>
    <cellStyle name="Normal 6 6 8" xfId="1335"/>
    <cellStyle name="Normal 6 6 9" xfId="1508"/>
    <cellStyle name="Normal 6 7" xfId="173"/>
    <cellStyle name="Normal 6 7 10" xfId="2049"/>
    <cellStyle name="Normal 6 7 11" xfId="2222"/>
    <cellStyle name="Normal 6 7 12" xfId="2395"/>
    <cellStyle name="Normal 6 7 13" xfId="2568"/>
    <cellStyle name="Normal 6 7 14" xfId="2741"/>
    <cellStyle name="Normal 6 7 15" xfId="2914"/>
    <cellStyle name="Normal 6 7 16" xfId="3087"/>
    <cellStyle name="Normal 6 7 17" xfId="3260"/>
    <cellStyle name="Normal 6 7 18" xfId="3431"/>
    <cellStyle name="Normal 6 7 19" xfId="3599"/>
    <cellStyle name="Normal 6 7 2" xfId="716"/>
    <cellStyle name="Normal 6 7 20" xfId="3756"/>
    <cellStyle name="Normal 6 7 21" xfId="479"/>
    <cellStyle name="Normal 6 7 3" xfId="838"/>
    <cellStyle name="Normal 6 7 4" xfId="1011"/>
    <cellStyle name="Normal 6 7 5" xfId="1184"/>
    <cellStyle name="Normal 6 7 6" xfId="1357"/>
    <cellStyle name="Normal 6 7 7" xfId="1530"/>
    <cellStyle name="Normal 6 7 8" xfId="1703"/>
    <cellStyle name="Normal 6 7 9" xfId="1876"/>
    <cellStyle name="Normal 6 8" xfId="125"/>
    <cellStyle name="Normal 6 9" xfId="193"/>
    <cellStyle name="Normal 7" xfId="97"/>
    <cellStyle name="Normal 7 10" xfId="1054"/>
    <cellStyle name="Normal 7 11" xfId="1227"/>
    <cellStyle name="Normal 7 12" xfId="1400"/>
    <cellStyle name="Normal 7 13" xfId="1573"/>
    <cellStyle name="Normal 7 14" xfId="1746"/>
    <cellStyle name="Normal 7 15" xfId="1919"/>
    <cellStyle name="Normal 7 16" xfId="2092"/>
    <cellStyle name="Normal 7 17" xfId="2265"/>
    <cellStyle name="Normal 7 18" xfId="2438"/>
    <cellStyle name="Normal 7 19" xfId="2611"/>
    <cellStyle name="Normal 7 2" xfId="144"/>
    <cellStyle name="Normal 7 2 10" xfId="2067"/>
    <cellStyle name="Normal 7 2 11" xfId="2240"/>
    <cellStyle name="Normal 7 2 12" xfId="2413"/>
    <cellStyle name="Normal 7 2 13" xfId="2586"/>
    <cellStyle name="Normal 7 2 14" xfId="2759"/>
    <cellStyle name="Normal 7 2 15" xfId="2932"/>
    <cellStyle name="Normal 7 2 16" xfId="3105"/>
    <cellStyle name="Normal 7 2 17" xfId="3278"/>
    <cellStyle name="Normal 7 2 18" xfId="3449"/>
    <cellStyle name="Normal 7 2 19" xfId="3617"/>
    <cellStyle name="Normal 7 2 2" xfId="688"/>
    <cellStyle name="Normal 7 2 20" xfId="3774"/>
    <cellStyle name="Normal 7 2 21" xfId="454"/>
    <cellStyle name="Normal 7 2 3" xfId="856"/>
    <cellStyle name="Normal 7 2 4" xfId="1029"/>
    <cellStyle name="Normal 7 2 5" xfId="1202"/>
    <cellStyle name="Normal 7 2 6" xfId="1375"/>
    <cellStyle name="Normal 7 2 7" xfId="1548"/>
    <cellStyle name="Normal 7 2 8" xfId="1721"/>
    <cellStyle name="Normal 7 2 9" xfId="1894"/>
    <cellStyle name="Normal 7 20" xfId="2784"/>
    <cellStyle name="Normal 7 21" xfId="2957"/>
    <cellStyle name="Normal 7 22" xfId="3130"/>
    <cellStyle name="Normal 7 23" xfId="3303"/>
    <cellStyle name="Normal 7 24" xfId="3473"/>
    <cellStyle name="Normal 7 25" xfId="3637"/>
    <cellStyle name="Normal 7 26" xfId="3790"/>
    <cellStyle name="Normal 7 27" xfId="432"/>
    <cellStyle name="Normal 7 3" xfId="167"/>
    <cellStyle name="Normal 7 3 10" xfId="2053"/>
    <cellStyle name="Normal 7 3 11" xfId="2226"/>
    <cellStyle name="Normal 7 3 12" xfId="2399"/>
    <cellStyle name="Normal 7 3 13" xfId="2572"/>
    <cellStyle name="Normal 7 3 14" xfId="2745"/>
    <cellStyle name="Normal 7 3 15" xfId="2918"/>
    <cellStyle name="Normal 7 3 16" xfId="3091"/>
    <cellStyle name="Normal 7 3 17" xfId="3264"/>
    <cellStyle name="Normal 7 3 18" xfId="3435"/>
    <cellStyle name="Normal 7 3 19" xfId="3603"/>
    <cellStyle name="Normal 7 3 2" xfId="710"/>
    <cellStyle name="Normal 7 3 20" xfId="3760"/>
    <cellStyle name="Normal 7 3 21" xfId="474"/>
    <cellStyle name="Normal 7 3 3" xfId="842"/>
    <cellStyle name="Normal 7 3 4" xfId="1015"/>
    <cellStyle name="Normal 7 3 5" xfId="1188"/>
    <cellStyle name="Normal 7 3 6" xfId="1361"/>
    <cellStyle name="Normal 7 3 7" xfId="1534"/>
    <cellStyle name="Normal 7 3 8" xfId="1707"/>
    <cellStyle name="Normal 7 3 9" xfId="1880"/>
    <cellStyle name="Normal 7 4" xfId="152"/>
    <cellStyle name="Normal 7 4 10" xfId="2063"/>
    <cellStyle name="Normal 7 4 11" xfId="2236"/>
    <cellStyle name="Normal 7 4 12" xfId="2409"/>
    <cellStyle name="Normal 7 4 13" xfId="2582"/>
    <cellStyle name="Normal 7 4 14" xfId="2755"/>
    <cellStyle name="Normal 7 4 15" xfId="2928"/>
    <cellStyle name="Normal 7 4 16" xfId="3101"/>
    <cellStyle name="Normal 7 4 17" xfId="3274"/>
    <cellStyle name="Normal 7 4 18" xfId="3445"/>
    <cellStyle name="Normal 7 4 19" xfId="3613"/>
    <cellStyle name="Normal 7 4 2" xfId="695"/>
    <cellStyle name="Normal 7 4 20" xfId="3770"/>
    <cellStyle name="Normal 7 4 21" xfId="461"/>
    <cellStyle name="Normal 7 4 3" xfId="852"/>
    <cellStyle name="Normal 7 4 4" xfId="1025"/>
    <cellStyle name="Normal 7 4 5" xfId="1198"/>
    <cellStyle name="Normal 7 4 6" xfId="1371"/>
    <cellStyle name="Normal 7 4 7" xfId="1544"/>
    <cellStyle name="Normal 7 4 8" xfId="1717"/>
    <cellStyle name="Normal 7 4 9" xfId="1890"/>
    <cellStyle name="Normal 7 5" xfId="172"/>
    <cellStyle name="Normal 7 5 10" xfId="1953"/>
    <cellStyle name="Normal 7 5 11" xfId="2126"/>
    <cellStyle name="Normal 7 5 12" xfId="2299"/>
    <cellStyle name="Normal 7 5 13" xfId="2472"/>
    <cellStyle name="Normal 7 5 14" xfId="2645"/>
    <cellStyle name="Normal 7 5 15" xfId="2818"/>
    <cellStyle name="Normal 7 5 16" xfId="2991"/>
    <cellStyle name="Normal 7 5 17" xfId="3164"/>
    <cellStyle name="Normal 7 5 18" xfId="3336"/>
    <cellStyle name="Normal 7 5 19" xfId="3505"/>
    <cellStyle name="Normal 7 5 2" xfId="715"/>
    <cellStyle name="Normal 7 5 20" xfId="3665"/>
    <cellStyle name="Normal 7 5 21" xfId="478"/>
    <cellStyle name="Normal 7 5 3" xfId="593"/>
    <cellStyle name="Normal 7 5 4" xfId="915"/>
    <cellStyle name="Normal 7 5 5" xfId="1088"/>
    <cellStyle name="Normal 7 5 6" xfId="1261"/>
    <cellStyle name="Normal 7 5 7" xfId="1434"/>
    <cellStyle name="Normal 7 5 8" xfId="1607"/>
    <cellStyle name="Normal 7 5 9" xfId="1780"/>
    <cellStyle name="Normal 7 6" xfId="150"/>
    <cellStyle name="Normal 7 6 10" xfId="2064"/>
    <cellStyle name="Normal 7 6 11" xfId="2237"/>
    <cellStyle name="Normal 7 6 12" xfId="2410"/>
    <cellStyle name="Normal 7 6 13" xfId="2583"/>
    <cellStyle name="Normal 7 6 14" xfId="2756"/>
    <cellStyle name="Normal 7 6 15" xfId="2929"/>
    <cellStyle name="Normal 7 6 16" xfId="3102"/>
    <cellStyle name="Normal 7 6 17" xfId="3275"/>
    <cellStyle name="Normal 7 6 18" xfId="3446"/>
    <cellStyle name="Normal 7 6 19" xfId="3614"/>
    <cellStyle name="Normal 7 6 2" xfId="693"/>
    <cellStyle name="Normal 7 6 20" xfId="3771"/>
    <cellStyle name="Normal 7 6 21" xfId="459"/>
    <cellStyle name="Normal 7 6 3" xfId="853"/>
    <cellStyle name="Normal 7 6 4" xfId="1026"/>
    <cellStyle name="Normal 7 6 5" xfId="1199"/>
    <cellStyle name="Normal 7 6 6" xfId="1372"/>
    <cellStyle name="Normal 7 6 7" xfId="1545"/>
    <cellStyle name="Normal 7 6 8" xfId="1718"/>
    <cellStyle name="Normal 7 6 9" xfId="1891"/>
    <cellStyle name="Normal 7 7" xfId="174"/>
    <cellStyle name="Normal 7 7 10" xfId="2048"/>
    <cellStyle name="Normal 7 7 11" xfId="2221"/>
    <cellStyle name="Normal 7 7 12" xfId="2394"/>
    <cellStyle name="Normal 7 7 13" xfId="2567"/>
    <cellStyle name="Normal 7 7 14" xfId="2740"/>
    <cellStyle name="Normal 7 7 15" xfId="2913"/>
    <cellStyle name="Normal 7 7 16" xfId="3086"/>
    <cellStyle name="Normal 7 7 17" xfId="3259"/>
    <cellStyle name="Normal 7 7 18" xfId="3430"/>
    <cellStyle name="Normal 7 7 19" xfId="3598"/>
    <cellStyle name="Normal 7 7 2" xfId="717"/>
    <cellStyle name="Normal 7 7 20" xfId="3755"/>
    <cellStyle name="Normal 7 7 21" xfId="480"/>
    <cellStyle name="Normal 7 7 3" xfId="837"/>
    <cellStyle name="Normal 7 7 4" xfId="1010"/>
    <cellStyle name="Normal 7 7 5" xfId="1183"/>
    <cellStyle name="Normal 7 7 6" xfId="1356"/>
    <cellStyle name="Normal 7 7 7" xfId="1529"/>
    <cellStyle name="Normal 7 7 8" xfId="1702"/>
    <cellStyle name="Normal 7 7 9" xfId="1875"/>
    <cellStyle name="Normal 7 8" xfId="652"/>
    <cellStyle name="Normal 7 9" xfId="881"/>
    <cellStyle name="Normal 8" xfId="98"/>
    <cellStyle name="Normal 8 10" xfId="880"/>
    <cellStyle name="Normal 8 11" xfId="1053"/>
    <cellStyle name="Normal 8 12" xfId="1226"/>
    <cellStyle name="Normal 8 13" xfId="1399"/>
    <cellStyle name="Normal 8 14" xfId="1572"/>
    <cellStyle name="Normal 8 15" xfId="1745"/>
    <cellStyle name="Normal 8 16" xfId="1918"/>
    <cellStyle name="Normal 8 17" xfId="2091"/>
    <cellStyle name="Normal 8 18" xfId="2264"/>
    <cellStyle name="Normal 8 19" xfId="2437"/>
    <cellStyle name="Normal 8 2" xfId="145"/>
    <cellStyle name="Normal 8 2 10" xfId="1833"/>
    <cellStyle name="Normal 8 2 11" xfId="2006"/>
    <cellStyle name="Normal 8 2 12" xfId="2179"/>
    <cellStyle name="Normal 8 2 13" xfId="2352"/>
    <cellStyle name="Normal 8 2 14" xfId="2525"/>
    <cellStyle name="Normal 8 2 15" xfId="2698"/>
    <cellStyle name="Normal 8 2 16" xfId="2871"/>
    <cellStyle name="Normal 8 2 17" xfId="3044"/>
    <cellStyle name="Normal 8 2 18" xfId="3217"/>
    <cellStyle name="Normal 8 2 19" xfId="3388"/>
    <cellStyle name="Normal 8 2 2" xfId="689"/>
    <cellStyle name="Normal 8 2 20" xfId="3557"/>
    <cellStyle name="Normal 8 2 21" xfId="455"/>
    <cellStyle name="Normal 8 2 3" xfId="602"/>
    <cellStyle name="Normal 8 2 4" xfId="795"/>
    <cellStyle name="Normal 8 2 5" xfId="968"/>
    <cellStyle name="Normal 8 2 6" xfId="1141"/>
    <cellStyle name="Normal 8 2 7" xfId="1314"/>
    <cellStyle name="Normal 8 2 8" xfId="1487"/>
    <cellStyle name="Normal 8 2 9" xfId="1660"/>
    <cellStyle name="Normal 8 20" xfId="2610"/>
    <cellStyle name="Normal 8 21" xfId="2783"/>
    <cellStyle name="Normal 8 22" xfId="2956"/>
    <cellStyle name="Normal 8 23" xfId="3129"/>
    <cellStyle name="Normal 8 24" xfId="3302"/>
    <cellStyle name="Normal 8 25" xfId="3472"/>
    <cellStyle name="Normal 8 26" xfId="3636"/>
    <cellStyle name="Normal 8 27" xfId="3789"/>
    <cellStyle name="Normal 8 28" xfId="433"/>
    <cellStyle name="Normal 8 3" xfId="187"/>
    <cellStyle name="Normal 8 3 10" xfId="1957"/>
    <cellStyle name="Normal 8 3 11" xfId="2130"/>
    <cellStyle name="Normal 8 3 12" xfId="2303"/>
    <cellStyle name="Normal 8 3 13" xfId="2476"/>
    <cellStyle name="Normal 8 3 14" xfId="2649"/>
    <cellStyle name="Normal 8 3 15" xfId="2822"/>
    <cellStyle name="Normal 8 3 16" xfId="2995"/>
    <cellStyle name="Normal 8 3 17" xfId="3168"/>
    <cellStyle name="Normal 8 3 18" xfId="3340"/>
    <cellStyle name="Normal 8 3 19" xfId="3509"/>
    <cellStyle name="Normal 8 3 2" xfId="730"/>
    <cellStyle name="Normal 8 3 20" xfId="3669"/>
    <cellStyle name="Normal 8 3 21" xfId="493"/>
    <cellStyle name="Normal 8 3 3" xfId="588"/>
    <cellStyle name="Normal 8 3 4" xfId="919"/>
    <cellStyle name="Normal 8 3 5" xfId="1092"/>
    <cellStyle name="Normal 8 3 6" xfId="1265"/>
    <cellStyle name="Normal 8 3 7" xfId="1438"/>
    <cellStyle name="Normal 8 3 8" xfId="1611"/>
    <cellStyle name="Normal 8 3 9" xfId="1784"/>
    <cellStyle name="Normal 8 4" xfId="129"/>
    <cellStyle name="Normal 8 4 10" xfId="1946"/>
    <cellStyle name="Normal 8 4 11" xfId="2119"/>
    <cellStyle name="Normal 8 4 12" xfId="2292"/>
    <cellStyle name="Normal 8 4 13" xfId="2465"/>
    <cellStyle name="Normal 8 4 14" xfId="2638"/>
    <cellStyle name="Normal 8 4 15" xfId="2811"/>
    <cellStyle name="Normal 8 4 16" xfId="2984"/>
    <cellStyle name="Normal 8 4 17" xfId="3157"/>
    <cellStyle name="Normal 8 4 18" xfId="3329"/>
    <cellStyle name="Normal 8 4 19" xfId="3498"/>
    <cellStyle name="Normal 8 4 2" xfId="673"/>
    <cellStyle name="Normal 8 4 20" xfId="3659"/>
    <cellStyle name="Normal 8 4 21" xfId="440"/>
    <cellStyle name="Normal 8 4 3" xfId="608"/>
    <cellStyle name="Normal 8 4 4" xfId="908"/>
    <cellStyle name="Normal 8 4 5" xfId="1081"/>
    <cellStyle name="Normal 8 4 6" xfId="1254"/>
    <cellStyle name="Normal 8 4 7" xfId="1427"/>
    <cellStyle name="Normal 8 4 8" xfId="1600"/>
    <cellStyle name="Normal 8 4 9" xfId="1773"/>
    <cellStyle name="Normal 8 5" xfId="203"/>
    <cellStyle name="Normal 8 5 10" xfId="2030"/>
    <cellStyle name="Normal 8 5 11" xfId="2203"/>
    <cellStyle name="Normal 8 5 12" xfId="2376"/>
    <cellStyle name="Normal 8 5 13" xfId="2549"/>
    <cellStyle name="Normal 8 5 14" xfId="2722"/>
    <cellStyle name="Normal 8 5 15" xfId="2895"/>
    <cellStyle name="Normal 8 5 16" xfId="3068"/>
    <cellStyle name="Normal 8 5 17" xfId="3241"/>
    <cellStyle name="Normal 8 5 18" xfId="3412"/>
    <cellStyle name="Normal 8 5 19" xfId="3580"/>
    <cellStyle name="Normal 8 5 2" xfId="745"/>
    <cellStyle name="Normal 8 5 20" xfId="3737"/>
    <cellStyle name="Normal 8 5 21" xfId="506"/>
    <cellStyle name="Normal 8 5 3" xfId="819"/>
    <cellStyle name="Normal 8 5 4" xfId="992"/>
    <cellStyle name="Normal 8 5 5" xfId="1165"/>
    <cellStyle name="Normal 8 5 6" xfId="1338"/>
    <cellStyle name="Normal 8 5 7" xfId="1511"/>
    <cellStyle name="Normal 8 5 8" xfId="1684"/>
    <cellStyle name="Normal 8 5 9" xfId="1857"/>
    <cellStyle name="Normal 8 6" xfId="225"/>
    <cellStyle name="Normal 8 6 10" xfId="2151"/>
    <cellStyle name="Normal 8 6 11" xfId="2324"/>
    <cellStyle name="Normal 8 6 12" xfId="2497"/>
    <cellStyle name="Normal 8 6 13" xfId="2670"/>
    <cellStyle name="Normal 8 6 14" xfId="2843"/>
    <cellStyle name="Normal 8 6 15" xfId="3016"/>
    <cellStyle name="Normal 8 6 16" xfId="3189"/>
    <cellStyle name="Normal 8 6 17" xfId="3360"/>
    <cellStyle name="Normal 8 6 18" xfId="3529"/>
    <cellStyle name="Normal 8 6 19" xfId="3688"/>
    <cellStyle name="Normal 8 6 2" xfId="767"/>
    <cellStyle name="Normal 8 6 20" xfId="3818"/>
    <cellStyle name="Normal 8 6 21" xfId="526"/>
    <cellStyle name="Normal 8 6 3" xfId="940"/>
    <cellStyle name="Normal 8 6 4" xfId="1113"/>
    <cellStyle name="Normal 8 6 5" xfId="1286"/>
    <cellStyle name="Normal 8 6 6" xfId="1459"/>
    <cellStyle name="Normal 8 6 7" xfId="1632"/>
    <cellStyle name="Normal 8 6 8" xfId="1805"/>
    <cellStyle name="Normal 8 6 9" xfId="1978"/>
    <cellStyle name="Normal 8 7" xfId="241"/>
    <cellStyle name="Normal 8 7 10" xfId="2167"/>
    <cellStyle name="Normal 8 7 11" xfId="2340"/>
    <cellStyle name="Normal 8 7 12" xfId="2513"/>
    <cellStyle name="Normal 8 7 13" xfId="2686"/>
    <cellStyle name="Normal 8 7 14" xfId="2859"/>
    <cellStyle name="Normal 8 7 15" xfId="3032"/>
    <cellStyle name="Normal 8 7 16" xfId="3205"/>
    <cellStyle name="Normal 8 7 17" xfId="3376"/>
    <cellStyle name="Normal 8 7 18" xfId="3545"/>
    <cellStyle name="Normal 8 7 19" xfId="3704"/>
    <cellStyle name="Normal 8 7 2" xfId="783"/>
    <cellStyle name="Normal 8 7 20" xfId="3830"/>
    <cellStyle name="Normal 8 7 21" xfId="538"/>
    <cellStyle name="Normal 8 7 3" xfId="956"/>
    <cellStyle name="Normal 8 7 4" xfId="1129"/>
    <cellStyle name="Normal 8 7 5" xfId="1302"/>
    <cellStyle name="Normal 8 7 6" xfId="1475"/>
    <cellStyle name="Normal 8 7 7" xfId="1648"/>
    <cellStyle name="Normal 8 7 8" xfId="1821"/>
    <cellStyle name="Normal 8 7 9" xfId="1994"/>
    <cellStyle name="Normal 8 8" xfId="248"/>
    <cellStyle name="Normal 8 8 10" xfId="2174"/>
    <cellStyle name="Normal 8 8 11" xfId="2347"/>
    <cellStyle name="Normal 8 8 12" xfId="2520"/>
    <cellStyle name="Normal 8 8 13" xfId="2693"/>
    <cellStyle name="Normal 8 8 14" xfId="2866"/>
    <cellStyle name="Normal 8 8 15" xfId="3039"/>
    <cellStyle name="Normal 8 8 16" xfId="3212"/>
    <cellStyle name="Normal 8 8 17" xfId="3383"/>
    <cellStyle name="Normal 8 8 18" xfId="3552"/>
    <cellStyle name="Normal 8 8 19" xfId="3711"/>
    <cellStyle name="Normal 8 8 2" xfId="790"/>
    <cellStyle name="Normal 8 8 20" xfId="3836"/>
    <cellStyle name="Normal 8 8 21" xfId="544"/>
    <cellStyle name="Normal 8 8 3" xfId="963"/>
    <cellStyle name="Normal 8 8 4" xfId="1136"/>
    <cellStyle name="Normal 8 8 5" xfId="1309"/>
    <cellStyle name="Normal 8 8 6" xfId="1482"/>
    <cellStyle name="Normal 8 8 7" xfId="1655"/>
    <cellStyle name="Normal 8 8 8" xfId="1828"/>
    <cellStyle name="Normal 8 8 9" xfId="2001"/>
    <cellStyle name="Normal 8 9" xfId="653"/>
    <cellStyle name="Normal 9" xfId="256"/>
    <cellStyle name="Normal 9 2" xfId="392"/>
    <cellStyle name="Normal 94" xfId="266"/>
    <cellStyle name="Normal 94 10" xfId="2015"/>
    <cellStyle name="Normal 94 11" xfId="2188"/>
    <cellStyle name="Normal 94 12" xfId="2361"/>
    <cellStyle name="Normal 94 13" xfId="2534"/>
    <cellStyle name="Normal 94 14" xfId="2707"/>
    <cellStyle name="Normal 94 15" xfId="2880"/>
    <cellStyle name="Normal 94 16" xfId="3053"/>
    <cellStyle name="Normal 94 17" xfId="3226"/>
    <cellStyle name="Normal 94 18" xfId="3397"/>
    <cellStyle name="Normal 94 19" xfId="3566"/>
    <cellStyle name="Normal 94 2" xfId="267"/>
    <cellStyle name="Normal 94 2 10" xfId="2189"/>
    <cellStyle name="Normal 94 2 11" xfId="2362"/>
    <cellStyle name="Normal 94 2 12" xfId="2535"/>
    <cellStyle name="Normal 94 2 13" xfId="2708"/>
    <cellStyle name="Normal 94 2 14" xfId="2881"/>
    <cellStyle name="Normal 94 2 15" xfId="3054"/>
    <cellStyle name="Normal 94 2 16" xfId="3227"/>
    <cellStyle name="Normal 94 2 17" xfId="3398"/>
    <cellStyle name="Normal 94 2 18" xfId="3567"/>
    <cellStyle name="Normal 94 2 19" xfId="3724"/>
    <cellStyle name="Normal 94 2 2" xfId="805"/>
    <cellStyle name="Normal 94 2 20" xfId="3846"/>
    <cellStyle name="Normal 94 2 21" xfId="554"/>
    <cellStyle name="Normal 94 2 3" xfId="978"/>
    <cellStyle name="Normal 94 2 4" xfId="1151"/>
    <cellStyle name="Normal 94 2 5" xfId="1324"/>
    <cellStyle name="Normal 94 2 6" xfId="1497"/>
    <cellStyle name="Normal 94 2 7" xfId="1670"/>
    <cellStyle name="Normal 94 2 8" xfId="1843"/>
    <cellStyle name="Normal 94 2 9" xfId="2016"/>
    <cellStyle name="Normal 94 20" xfId="3723"/>
    <cellStyle name="Normal 94 21" xfId="3845"/>
    <cellStyle name="Normal 94 22" xfId="553"/>
    <cellStyle name="Normal 94 3" xfId="804"/>
    <cellStyle name="Normal 94 4" xfId="977"/>
    <cellStyle name="Normal 94 5" xfId="1150"/>
    <cellStyle name="Normal 94 6" xfId="1323"/>
    <cellStyle name="Normal 94 7" xfId="1496"/>
    <cellStyle name="Normal 94 8" xfId="1669"/>
    <cellStyle name="Normal 94 9" xfId="1842"/>
    <cellStyle name="Normal 96" xfId="268"/>
    <cellStyle name="Normal 96 10" xfId="2017"/>
    <cellStyle name="Normal 96 11" xfId="2190"/>
    <cellStyle name="Normal 96 12" xfId="2363"/>
    <cellStyle name="Normal 96 13" xfId="2536"/>
    <cellStyle name="Normal 96 14" xfId="2709"/>
    <cellStyle name="Normal 96 15" xfId="2882"/>
    <cellStyle name="Normal 96 16" xfId="3055"/>
    <cellStyle name="Normal 96 17" xfId="3228"/>
    <cellStyle name="Normal 96 18" xfId="3399"/>
    <cellStyle name="Normal 96 19" xfId="3568"/>
    <cellStyle name="Normal 96 2" xfId="269"/>
    <cellStyle name="Normal 96 2 10" xfId="2191"/>
    <cellStyle name="Normal 96 2 11" xfId="2364"/>
    <cellStyle name="Normal 96 2 12" xfId="2537"/>
    <cellStyle name="Normal 96 2 13" xfId="2710"/>
    <cellStyle name="Normal 96 2 14" xfId="2883"/>
    <cellStyle name="Normal 96 2 15" xfId="3056"/>
    <cellStyle name="Normal 96 2 16" xfId="3229"/>
    <cellStyle name="Normal 96 2 17" xfId="3400"/>
    <cellStyle name="Normal 96 2 18" xfId="3569"/>
    <cellStyle name="Normal 96 2 19" xfId="3726"/>
    <cellStyle name="Normal 96 2 2" xfId="807"/>
    <cellStyle name="Normal 96 2 20" xfId="3848"/>
    <cellStyle name="Normal 96 2 21" xfId="556"/>
    <cellStyle name="Normal 96 2 3" xfId="980"/>
    <cellStyle name="Normal 96 2 4" xfId="1153"/>
    <cellStyle name="Normal 96 2 5" xfId="1326"/>
    <cellStyle name="Normal 96 2 6" xfId="1499"/>
    <cellStyle name="Normal 96 2 7" xfId="1672"/>
    <cellStyle name="Normal 96 2 8" xfId="1845"/>
    <cellStyle name="Normal 96 2 9" xfId="2018"/>
    <cellStyle name="Normal 96 20" xfId="3725"/>
    <cellStyle name="Normal 96 21" xfId="3847"/>
    <cellStyle name="Normal 96 22" xfId="555"/>
    <cellStyle name="Normal 96 3" xfId="806"/>
    <cellStyle name="Normal 96 4" xfId="979"/>
    <cellStyle name="Normal 96 5" xfId="1152"/>
    <cellStyle name="Normal 96 6" xfId="1325"/>
    <cellStyle name="Normal 96 7" xfId="1498"/>
    <cellStyle name="Normal 96 8" xfId="1671"/>
    <cellStyle name="Normal 96 9" xfId="1844"/>
    <cellStyle name="Note" xfId="99" builtinId="10" customBuiltin="1"/>
    <cellStyle name="Note 10" xfId="1917"/>
    <cellStyle name="Note 11" xfId="2090"/>
    <cellStyle name="Note 12" xfId="2263"/>
    <cellStyle name="Note 13" xfId="2436"/>
    <cellStyle name="Note 14" xfId="2609"/>
    <cellStyle name="Note 15" xfId="2782"/>
    <cellStyle name="Note 16" xfId="2955"/>
    <cellStyle name="Note 17" xfId="3128"/>
    <cellStyle name="Note 18" xfId="3301"/>
    <cellStyle name="Note 19" xfId="3471"/>
    <cellStyle name="Note 2" xfId="393"/>
    <cellStyle name="Note 2 2" xfId="394"/>
    <cellStyle name="Note 20" xfId="3635"/>
    <cellStyle name="Note 21" xfId="3788"/>
    <cellStyle name="Note 3" xfId="654"/>
    <cellStyle name="Note 4" xfId="879"/>
    <cellStyle name="Note 5" xfId="1052"/>
    <cellStyle name="Note 6" xfId="1225"/>
    <cellStyle name="Note 7" xfId="1398"/>
    <cellStyle name="Note 8" xfId="1571"/>
    <cellStyle name="Note 9" xfId="1744"/>
    <cellStyle name="Output" xfId="100" builtinId="21" customBuiltin="1"/>
    <cellStyle name="Output 2" xfId="395"/>
    <cellStyle name="Output 2 2" xfId="396"/>
    <cellStyle name="Percent [2]" xfId="101"/>
    <cellStyle name="Percent [2] 1" xfId="397"/>
    <cellStyle name="Percent [2] 10" xfId="249"/>
    <cellStyle name="Percent [2] 10 10" xfId="2175"/>
    <cellStyle name="Percent [2] 10 11" xfId="2348"/>
    <cellStyle name="Percent [2] 10 12" xfId="2521"/>
    <cellStyle name="Percent [2] 10 13" xfId="2694"/>
    <cellStyle name="Percent [2] 10 14" xfId="2867"/>
    <cellStyle name="Percent [2] 10 15" xfId="3040"/>
    <cellStyle name="Percent [2] 10 16" xfId="3213"/>
    <cellStyle name="Percent [2] 10 17" xfId="3384"/>
    <cellStyle name="Percent [2] 10 18" xfId="3553"/>
    <cellStyle name="Percent [2] 10 19" xfId="3712"/>
    <cellStyle name="Percent [2] 10 2" xfId="791"/>
    <cellStyle name="Percent [2] 10 20" xfId="3837"/>
    <cellStyle name="Percent [2] 10 21" xfId="545"/>
    <cellStyle name="Percent [2] 10 3" xfId="964"/>
    <cellStyle name="Percent [2] 10 4" xfId="1137"/>
    <cellStyle name="Percent [2] 10 5" xfId="1310"/>
    <cellStyle name="Percent [2] 10 6" xfId="1483"/>
    <cellStyle name="Percent [2] 10 7" xfId="1656"/>
    <cellStyle name="Percent [2] 10 8" xfId="1829"/>
    <cellStyle name="Percent [2] 10 9" xfId="2002"/>
    <cellStyle name="Percent [2] 11" xfId="656"/>
    <cellStyle name="Percent [2] 12" xfId="878"/>
    <cellStyle name="Percent [2] 13" xfId="1051"/>
    <cellStyle name="Percent [2] 14" xfId="1224"/>
    <cellStyle name="Percent [2] 15" xfId="1397"/>
    <cellStyle name="Percent [2] 16" xfId="1570"/>
    <cellStyle name="Percent [2] 17" xfId="1743"/>
    <cellStyle name="Percent [2] 18" xfId="1916"/>
    <cellStyle name="Percent [2] 19" xfId="2089"/>
    <cellStyle name="Percent [2] 2" xfId="102"/>
    <cellStyle name="Percent [2] 2 10" xfId="2088"/>
    <cellStyle name="Percent [2] 2 11" xfId="2261"/>
    <cellStyle name="Percent [2] 2 12" xfId="2434"/>
    <cellStyle name="Percent [2] 2 13" xfId="2607"/>
    <cellStyle name="Percent [2] 2 14" xfId="2780"/>
    <cellStyle name="Percent [2] 2 15" xfId="2953"/>
    <cellStyle name="Percent [2] 2 16" xfId="3126"/>
    <cellStyle name="Percent [2] 2 17" xfId="3299"/>
    <cellStyle name="Percent [2] 2 18" xfId="3469"/>
    <cellStyle name="Percent [2] 2 19" xfId="3633"/>
    <cellStyle name="Percent [2] 2 2" xfId="657"/>
    <cellStyle name="Percent [2] 2 20" xfId="3786"/>
    <cellStyle name="Percent [2] 2 21" xfId="434"/>
    <cellStyle name="Percent [2] 2 3" xfId="877"/>
    <cellStyle name="Percent [2] 2 4" xfId="1050"/>
    <cellStyle name="Percent [2] 2 5" xfId="1223"/>
    <cellStyle name="Percent [2] 2 6" xfId="1396"/>
    <cellStyle name="Percent [2] 2 7" xfId="1569"/>
    <cellStyle name="Percent [2] 2 8" xfId="1742"/>
    <cellStyle name="Percent [2] 2 9" xfId="1915"/>
    <cellStyle name="Percent [2] 20" xfId="2262"/>
    <cellStyle name="Percent [2] 21" xfId="2435"/>
    <cellStyle name="Percent [2] 22" xfId="2608"/>
    <cellStyle name="Percent [2] 23" xfId="2781"/>
    <cellStyle name="Percent [2] 24" xfId="2954"/>
    <cellStyle name="Percent [2] 25" xfId="3127"/>
    <cellStyle name="Percent [2] 26" xfId="3300"/>
    <cellStyle name="Percent [2] 27" xfId="3470"/>
    <cellStyle name="Percent [2] 28" xfId="3634"/>
    <cellStyle name="Percent [2] 29" xfId="3787"/>
    <cellStyle name="Percent [2] 3" xfId="103"/>
    <cellStyle name="Percent [2] 3 10" xfId="2087"/>
    <cellStyle name="Percent [2] 3 11" xfId="2260"/>
    <cellStyle name="Percent [2] 3 12" xfId="2433"/>
    <cellStyle name="Percent [2] 3 13" xfId="2606"/>
    <cellStyle name="Percent [2] 3 14" xfId="2779"/>
    <cellStyle name="Percent [2] 3 15" xfId="2952"/>
    <cellStyle name="Percent [2] 3 16" xfId="3125"/>
    <cellStyle name="Percent [2] 3 17" xfId="3298"/>
    <cellStyle name="Percent [2] 3 18" xfId="3468"/>
    <cellStyle name="Percent [2] 3 19" xfId="3632"/>
    <cellStyle name="Percent [2] 3 2" xfId="658"/>
    <cellStyle name="Percent [2] 3 20" xfId="3785"/>
    <cellStyle name="Percent [2] 3 21" xfId="435"/>
    <cellStyle name="Percent [2] 3 3" xfId="876"/>
    <cellStyle name="Percent [2] 3 4" xfId="1049"/>
    <cellStyle name="Percent [2] 3 5" xfId="1222"/>
    <cellStyle name="Percent [2] 3 6" xfId="1395"/>
    <cellStyle name="Percent [2] 3 7" xfId="1568"/>
    <cellStyle name="Percent [2] 3 8" xfId="1741"/>
    <cellStyle name="Percent [2] 3 9" xfId="1914"/>
    <cellStyle name="Percent [2] 4" xfId="146"/>
    <cellStyle name="Percent [2] 4 10" xfId="2066"/>
    <cellStyle name="Percent [2] 4 11" xfId="2239"/>
    <cellStyle name="Percent [2] 4 12" xfId="2412"/>
    <cellStyle name="Percent [2] 4 13" xfId="2585"/>
    <cellStyle name="Percent [2] 4 14" xfId="2758"/>
    <cellStyle name="Percent [2] 4 15" xfId="2931"/>
    <cellStyle name="Percent [2] 4 16" xfId="3104"/>
    <cellStyle name="Percent [2] 4 17" xfId="3277"/>
    <cellStyle name="Percent [2] 4 18" xfId="3448"/>
    <cellStyle name="Percent [2] 4 19" xfId="3616"/>
    <cellStyle name="Percent [2] 4 2" xfId="690"/>
    <cellStyle name="Percent [2] 4 20" xfId="3773"/>
    <cellStyle name="Percent [2] 4 21" xfId="456"/>
    <cellStyle name="Percent [2] 4 3" xfId="855"/>
    <cellStyle name="Percent [2] 4 4" xfId="1028"/>
    <cellStyle name="Percent [2] 4 5" xfId="1201"/>
    <cellStyle name="Percent [2] 4 6" xfId="1374"/>
    <cellStyle name="Percent [2] 4 7" xfId="1547"/>
    <cellStyle name="Percent [2] 4 8" xfId="1720"/>
    <cellStyle name="Percent [2] 4 9" xfId="1893"/>
    <cellStyle name="Percent [2] 5" xfId="188"/>
    <cellStyle name="Percent [2] 5 10" xfId="2039"/>
    <cellStyle name="Percent [2] 5 11" xfId="2212"/>
    <cellStyle name="Percent [2] 5 12" xfId="2385"/>
    <cellStyle name="Percent [2] 5 13" xfId="2558"/>
    <cellStyle name="Percent [2] 5 14" xfId="2731"/>
    <cellStyle name="Percent [2] 5 15" xfId="2904"/>
    <cellStyle name="Percent [2] 5 16" xfId="3077"/>
    <cellStyle name="Percent [2] 5 17" xfId="3250"/>
    <cellStyle name="Percent [2] 5 18" xfId="3421"/>
    <cellStyle name="Percent [2] 5 19" xfId="3589"/>
    <cellStyle name="Percent [2] 5 2" xfId="731"/>
    <cellStyle name="Percent [2] 5 20" xfId="3746"/>
    <cellStyle name="Percent [2] 5 21" xfId="494"/>
    <cellStyle name="Percent [2] 5 3" xfId="828"/>
    <cellStyle name="Percent [2] 5 4" xfId="1001"/>
    <cellStyle name="Percent [2] 5 5" xfId="1174"/>
    <cellStyle name="Percent [2] 5 6" xfId="1347"/>
    <cellStyle name="Percent [2] 5 7" xfId="1520"/>
    <cellStyle name="Percent [2] 5 8" xfId="1693"/>
    <cellStyle name="Percent [2] 5 9" xfId="1866"/>
    <cellStyle name="Percent [2] 6" xfId="131"/>
    <cellStyle name="Percent [2] 6 10" xfId="2075"/>
    <cellStyle name="Percent [2] 6 11" xfId="2248"/>
    <cellStyle name="Percent [2] 6 12" xfId="2421"/>
    <cellStyle name="Percent [2] 6 13" xfId="2594"/>
    <cellStyle name="Percent [2] 6 14" xfId="2767"/>
    <cellStyle name="Percent [2] 6 15" xfId="2940"/>
    <cellStyle name="Percent [2] 6 16" xfId="3113"/>
    <cellStyle name="Percent [2] 6 17" xfId="3286"/>
    <cellStyle name="Percent [2] 6 18" xfId="3457"/>
    <cellStyle name="Percent [2] 6 19" xfId="3625"/>
    <cellStyle name="Percent [2] 6 2" xfId="675"/>
    <cellStyle name="Percent [2] 6 20" xfId="3782"/>
    <cellStyle name="Percent [2] 6 21" xfId="442"/>
    <cellStyle name="Percent [2] 6 3" xfId="864"/>
    <cellStyle name="Percent [2] 6 4" xfId="1037"/>
    <cellStyle name="Percent [2] 6 5" xfId="1210"/>
    <cellStyle name="Percent [2] 6 6" xfId="1383"/>
    <cellStyle name="Percent [2] 6 7" xfId="1556"/>
    <cellStyle name="Percent [2] 6 8" xfId="1729"/>
    <cellStyle name="Percent [2] 6 9" xfId="1902"/>
    <cellStyle name="Percent [2] 7" xfId="126"/>
    <cellStyle name="Percent [2] 7 10" xfId="2079"/>
    <cellStyle name="Percent [2] 7 11" xfId="2252"/>
    <cellStyle name="Percent [2] 7 12" xfId="2425"/>
    <cellStyle name="Percent [2] 7 13" xfId="2598"/>
    <cellStyle name="Percent [2] 7 14" xfId="2771"/>
    <cellStyle name="Percent [2] 7 15" xfId="2944"/>
    <cellStyle name="Percent [2] 7 16" xfId="3117"/>
    <cellStyle name="Percent [2] 7 17" xfId="3290"/>
    <cellStyle name="Percent [2] 7 18" xfId="3461"/>
    <cellStyle name="Percent [2] 7 19" xfId="3628"/>
    <cellStyle name="Percent [2] 7 2" xfId="670"/>
    <cellStyle name="Percent [2] 7 20" xfId="3784"/>
    <cellStyle name="Percent [2] 7 21" xfId="439"/>
    <cellStyle name="Percent [2] 7 3" xfId="868"/>
    <cellStyle name="Percent [2] 7 4" xfId="1041"/>
    <cellStyle name="Percent [2] 7 5" xfId="1214"/>
    <cellStyle name="Percent [2] 7 6" xfId="1387"/>
    <cellStyle name="Percent [2] 7 7" xfId="1560"/>
    <cellStyle name="Percent [2] 7 8" xfId="1733"/>
    <cellStyle name="Percent [2] 7 9" xfId="1906"/>
    <cellStyle name="Percent [2] 8" xfId="215"/>
    <cellStyle name="Percent [2] 8 10" xfId="2022"/>
    <cellStyle name="Percent [2] 8 11" xfId="2195"/>
    <cellStyle name="Percent [2] 8 12" xfId="2368"/>
    <cellStyle name="Percent [2] 8 13" xfId="2541"/>
    <cellStyle name="Percent [2] 8 14" xfId="2714"/>
    <cellStyle name="Percent [2] 8 15" xfId="2887"/>
    <cellStyle name="Percent [2] 8 16" xfId="3060"/>
    <cellStyle name="Percent [2] 8 17" xfId="3233"/>
    <cellStyle name="Percent [2] 8 18" xfId="3404"/>
    <cellStyle name="Percent [2] 8 19" xfId="3573"/>
    <cellStyle name="Percent [2] 8 2" xfId="757"/>
    <cellStyle name="Percent [2] 8 20" xfId="3730"/>
    <cellStyle name="Percent [2] 8 21" xfId="517"/>
    <cellStyle name="Percent [2] 8 3" xfId="811"/>
    <cellStyle name="Percent [2] 8 4" xfId="984"/>
    <cellStyle name="Percent [2] 8 5" xfId="1157"/>
    <cellStyle name="Percent [2] 8 6" xfId="1330"/>
    <cellStyle name="Percent [2] 8 7" xfId="1503"/>
    <cellStyle name="Percent [2] 8 8" xfId="1676"/>
    <cellStyle name="Percent [2] 8 9" xfId="1849"/>
    <cellStyle name="Percent [2] 9" xfId="242"/>
    <cellStyle name="Percent [2] 9 10" xfId="2168"/>
    <cellStyle name="Percent [2] 9 11" xfId="2341"/>
    <cellStyle name="Percent [2] 9 12" xfId="2514"/>
    <cellStyle name="Percent [2] 9 13" xfId="2687"/>
    <cellStyle name="Percent [2] 9 14" xfId="2860"/>
    <cellStyle name="Percent [2] 9 15" xfId="3033"/>
    <cellStyle name="Percent [2] 9 16" xfId="3206"/>
    <cellStyle name="Percent [2] 9 17" xfId="3377"/>
    <cellStyle name="Percent [2] 9 18" xfId="3546"/>
    <cellStyle name="Percent [2] 9 19" xfId="3705"/>
    <cellStyle name="Percent [2] 9 2" xfId="784"/>
    <cellStyle name="Percent [2] 9 20" xfId="3831"/>
    <cellStyle name="Percent [2] 9 21" xfId="539"/>
    <cellStyle name="Percent [2] 9 3" xfId="957"/>
    <cellStyle name="Percent [2] 9 4" xfId="1130"/>
    <cellStyle name="Percent [2] 9 5" xfId="1303"/>
    <cellStyle name="Percent [2] 9 6" xfId="1476"/>
    <cellStyle name="Percent [2] 9 7" xfId="1649"/>
    <cellStyle name="Percent [2] 9 8" xfId="1822"/>
    <cellStyle name="Percent [2] 9 9" xfId="1995"/>
    <cellStyle name="Percent [2]_Accident 2009-10 Sabarmati Circle" xfId="398"/>
    <cellStyle name="Red" xfId="104"/>
    <cellStyle name="Red 1" xfId="399"/>
    <cellStyle name="Red 2" xfId="400"/>
    <cellStyle name="Red_Accident 2009-10 Sabarmati Circle" xfId="401"/>
    <cellStyle name="Style 1" xfId="105"/>
    <cellStyle name="Style 1 10" xfId="250"/>
    <cellStyle name="Style 1 10 10" xfId="2176"/>
    <cellStyle name="Style 1 10 11" xfId="2349"/>
    <cellStyle name="Style 1 10 12" xfId="2522"/>
    <cellStyle name="Style 1 10 13" xfId="2695"/>
    <cellStyle name="Style 1 10 14" xfId="2868"/>
    <cellStyle name="Style 1 10 15" xfId="3041"/>
    <cellStyle name="Style 1 10 16" xfId="3214"/>
    <cellStyle name="Style 1 10 17" xfId="3385"/>
    <cellStyle name="Style 1 10 18" xfId="3554"/>
    <cellStyle name="Style 1 10 19" xfId="3713"/>
    <cellStyle name="Style 1 10 2" xfId="792"/>
    <cellStyle name="Style 1 10 20" xfId="3838"/>
    <cellStyle name="Style 1 10 21" xfId="546"/>
    <cellStyle name="Style 1 10 3" xfId="965"/>
    <cellStyle name="Style 1 10 4" xfId="1138"/>
    <cellStyle name="Style 1 10 5" xfId="1311"/>
    <cellStyle name="Style 1 10 6" xfId="1484"/>
    <cellStyle name="Style 1 10 7" xfId="1657"/>
    <cellStyle name="Style 1 10 8" xfId="1830"/>
    <cellStyle name="Style 1 10 9" xfId="2003"/>
    <cellStyle name="Style 1 11" xfId="660"/>
    <cellStyle name="Style 1 12" xfId="627"/>
    <cellStyle name="Style 1 13" xfId="898"/>
    <cellStyle name="Style 1 14" xfId="1071"/>
    <cellStyle name="Style 1 15" xfId="1244"/>
    <cellStyle name="Style 1 16" xfId="1417"/>
    <cellStyle name="Style 1 17" xfId="1590"/>
    <cellStyle name="Style 1 18" xfId="1763"/>
    <cellStyle name="Style 1 19" xfId="1936"/>
    <cellStyle name="Style 1 2" xfId="106"/>
    <cellStyle name="Style 1 2 10" xfId="1563"/>
    <cellStyle name="Style 1 2 11" xfId="1736"/>
    <cellStyle name="Style 1 2 12" xfId="1909"/>
    <cellStyle name="Style 1 2 13" xfId="2082"/>
    <cellStyle name="Style 1 2 14" xfId="2255"/>
    <cellStyle name="Style 1 2 15" xfId="2428"/>
    <cellStyle name="Style 1 2 16" xfId="2601"/>
    <cellStyle name="Style 1 2 17" xfId="2774"/>
    <cellStyle name="Style 1 2 18" xfId="2947"/>
    <cellStyle name="Style 1 2 19" xfId="3120"/>
    <cellStyle name="Style 1 2 2" xfId="661"/>
    <cellStyle name="Style 1 2 20" xfId="3293"/>
    <cellStyle name="Style 1 2 21" xfId="437"/>
    <cellStyle name="Style 1 2 3" xfId="626"/>
    <cellStyle name="Style 1 2 4" xfId="572"/>
    <cellStyle name="Style 1 2 5" xfId="667"/>
    <cellStyle name="Style 1 2 6" xfId="871"/>
    <cellStyle name="Style 1 2 7" xfId="1044"/>
    <cellStyle name="Style 1 2 8" xfId="1217"/>
    <cellStyle name="Style 1 2 9" xfId="1390"/>
    <cellStyle name="Style 1 20" xfId="2109"/>
    <cellStyle name="Style 1 21" xfId="2282"/>
    <cellStyle name="Style 1 22" xfId="2455"/>
    <cellStyle name="Style 1 23" xfId="2628"/>
    <cellStyle name="Style 1 24" xfId="2801"/>
    <cellStyle name="Style 1 25" xfId="2974"/>
    <cellStyle name="Style 1 26" xfId="3147"/>
    <cellStyle name="Style 1 27" xfId="3320"/>
    <cellStyle name="Style 1 28" xfId="3489"/>
    <cellStyle name="Style 1 29" xfId="3650"/>
    <cellStyle name="Style 1 3" xfId="107"/>
    <cellStyle name="Style 1 3 10" xfId="1937"/>
    <cellStyle name="Style 1 3 11" xfId="2110"/>
    <cellStyle name="Style 1 3 12" xfId="2283"/>
    <cellStyle name="Style 1 3 13" xfId="2456"/>
    <cellStyle name="Style 1 3 14" xfId="2629"/>
    <cellStyle name="Style 1 3 15" xfId="2802"/>
    <cellStyle name="Style 1 3 16" xfId="2975"/>
    <cellStyle name="Style 1 3 17" xfId="3148"/>
    <cellStyle name="Style 1 3 18" xfId="3321"/>
    <cellStyle name="Style 1 3 19" xfId="3490"/>
    <cellStyle name="Style 1 3 2" xfId="662"/>
    <cellStyle name="Style 1 3 20" xfId="3651"/>
    <cellStyle name="Style 1 3 21" xfId="438"/>
    <cellStyle name="Style 1 3 3" xfId="625"/>
    <cellStyle name="Style 1 3 4" xfId="899"/>
    <cellStyle name="Style 1 3 5" xfId="1072"/>
    <cellStyle name="Style 1 3 6" xfId="1245"/>
    <cellStyle name="Style 1 3 7" xfId="1418"/>
    <cellStyle name="Style 1 3 8" xfId="1591"/>
    <cellStyle name="Style 1 3 9" xfId="1764"/>
    <cellStyle name="Style 1 30" xfId="436"/>
    <cellStyle name="Style 1 4" xfId="148"/>
    <cellStyle name="Style 1 4 10" xfId="1970"/>
    <cellStyle name="Style 1 4 11" xfId="2143"/>
    <cellStyle name="Style 1 4 12" xfId="2316"/>
    <cellStyle name="Style 1 4 13" xfId="2489"/>
    <cellStyle name="Style 1 4 14" xfId="2662"/>
    <cellStyle name="Style 1 4 15" xfId="2835"/>
    <cellStyle name="Style 1 4 16" xfId="3008"/>
    <cellStyle name="Style 1 4 17" xfId="3181"/>
    <cellStyle name="Style 1 4 18" xfId="3352"/>
    <cellStyle name="Style 1 4 19" xfId="3521"/>
    <cellStyle name="Style 1 4 2" xfId="691"/>
    <cellStyle name="Style 1 4 20" xfId="3680"/>
    <cellStyle name="Style 1 4 21" xfId="457"/>
    <cellStyle name="Style 1 4 3" xfId="601"/>
    <cellStyle name="Style 1 4 4" xfId="932"/>
    <cellStyle name="Style 1 4 5" xfId="1105"/>
    <cellStyle name="Style 1 4 6" xfId="1278"/>
    <cellStyle name="Style 1 4 7" xfId="1451"/>
    <cellStyle name="Style 1 4 8" xfId="1624"/>
    <cellStyle name="Style 1 4 9" xfId="1797"/>
    <cellStyle name="Style 1 5" xfId="190"/>
    <cellStyle name="Style 1 5 10" xfId="1740"/>
    <cellStyle name="Style 1 5 11" xfId="1913"/>
    <cellStyle name="Style 1 5 12" xfId="2086"/>
    <cellStyle name="Style 1 5 13" xfId="2259"/>
    <cellStyle name="Style 1 5 14" xfId="2432"/>
    <cellStyle name="Style 1 5 15" xfId="2605"/>
    <cellStyle name="Style 1 5 16" xfId="2778"/>
    <cellStyle name="Style 1 5 17" xfId="2951"/>
    <cellStyle name="Style 1 5 18" xfId="3124"/>
    <cellStyle name="Style 1 5 19" xfId="3297"/>
    <cellStyle name="Style 1 5 2" xfId="732"/>
    <cellStyle name="Style 1 5 20" xfId="3467"/>
    <cellStyle name="Style 1 5 21" xfId="495"/>
    <cellStyle name="Style 1 5 3" xfId="587"/>
    <cellStyle name="Style 1 5 4" xfId="659"/>
    <cellStyle name="Style 1 5 5" xfId="875"/>
    <cellStyle name="Style 1 5 6" xfId="1048"/>
    <cellStyle name="Style 1 5 7" xfId="1221"/>
    <cellStyle name="Style 1 5 8" xfId="1394"/>
    <cellStyle name="Style 1 5 9" xfId="1567"/>
    <cellStyle name="Style 1 6" xfId="138"/>
    <cellStyle name="Style 1 6 10" xfId="1950"/>
    <cellStyle name="Style 1 6 11" xfId="2123"/>
    <cellStyle name="Style 1 6 12" xfId="2296"/>
    <cellStyle name="Style 1 6 13" xfId="2469"/>
    <cellStyle name="Style 1 6 14" xfId="2642"/>
    <cellStyle name="Style 1 6 15" xfId="2815"/>
    <cellStyle name="Style 1 6 16" xfId="2988"/>
    <cellStyle name="Style 1 6 17" xfId="3161"/>
    <cellStyle name="Style 1 6 18" xfId="3333"/>
    <cellStyle name="Style 1 6 19" xfId="3502"/>
    <cellStyle name="Style 1 6 2" xfId="682"/>
    <cellStyle name="Style 1 6 20" xfId="3662"/>
    <cellStyle name="Style 1 6 21" xfId="448"/>
    <cellStyle name="Style 1 6 3" xfId="604"/>
    <cellStyle name="Style 1 6 4" xfId="912"/>
    <cellStyle name="Style 1 6 5" xfId="1085"/>
    <cellStyle name="Style 1 6 6" xfId="1258"/>
    <cellStyle name="Style 1 6 7" xfId="1431"/>
    <cellStyle name="Style 1 6 8" xfId="1604"/>
    <cellStyle name="Style 1 6 9" xfId="1777"/>
    <cellStyle name="Style 1 7" xfId="204"/>
    <cellStyle name="Style 1 7 10" xfId="2029"/>
    <cellStyle name="Style 1 7 11" xfId="2202"/>
    <cellStyle name="Style 1 7 12" xfId="2375"/>
    <cellStyle name="Style 1 7 13" xfId="2548"/>
    <cellStyle name="Style 1 7 14" xfId="2721"/>
    <cellStyle name="Style 1 7 15" xfId="2894"/>
    <cellStyle name="Style 1 7 16" xfId="3067"/>
    <cellStyle name="Style 1 7 17" xfId="3240"/>
    <cellStyle name="Style 1 7 18" xfId="3411"/>
    <cellStyle name="Style 1 7 19" xfId="3579"/>
    <cellStyle name="Style 1 7 2" xfId="746"/>
    <cellStyle name="Style 1 7 20" xfId="3736"/>
    <cellStyle name="Style 1 7 21" xfId="507"/>
    <cellStyle name="Style 1 7 3" xfId="818"/>
    <cellStyle name="Style 1 7 4" xfId="991"/>
    <cellStyle name="Style 1 7 5" xfId="1164"/>
    <cellStyle name="Style 1 7 6" xfId="1337"/>
    <cellStyle name="Style 1 7 7" xfId="1510"/>
    <cellStyle name="Style 1 7 8" xfId="1683"/>
    <cellStyle name="Style 1 7 9" xfId="1856"/>
    <cellStyle name="Style 1 8" xfId="209"/>
    <cellStyle name="Style 1 8 10" xfId="2026"/>
    <cellStyle name="Style 1 8 11" xfId="2199"/>
    <cellStyle name="Style 1 8 12" xfId="2372"/>
    <cellStyle name="Style 1 8 13" xfId="2545"/>
    <cellStyle name="Style 1 8 14" xfId="2718"/>
    <cellStyle name="Style 1 8 15" xfId="2891"/>
    <cellStyle name="Style 1 8 16" xfId="3064"/>
    <cellStyle name="Style 1 8 17" xfId="3237"/>
    <cellStyle name="Style 1 8 18" xfId="3408"/>
    <cellStyle name="Style 1 8 19" xfId="3577"/>
    <cellStyle name="Style 1 8 2" xfId="751"/>
    <cellStyle name="Style 1 8 20" xfId="3734"/>
    <cellStyle name="Style 1 8 21" xfId="511"/>
    <cellStyle name="Style 1 8 3" xfId="815"/>
    <cellStyle name="Style 1 8 4" xfId="988"/>
    <cellStyle name="Style 1 8 5" xfId="1161"/>
    <cellStyle name="Style 1 8 6" xfId="1334"/>
    <cellStyle name="Style 1 8 7" xfId="1507"/>
    <cellStyle name="Style 1 8 8" xfId="1680"/>
    <cellStyle name="Style 1 8 9" xfId="1853"/>
    <cellStyle name="Style 1 9" xfId="243"/>
    <cellStyle name="Style 1 9 10" xfId="2169"/>
    <cellStyle name="Style 1 9 11" xfId="2342"/>
    <cellStyle name="Style 1 9 12" xfId="2515"/>
    <cellStyle name="Style 1 9 13" xfId="2688"/>
    <cellStyle name="Style 1 9 14" xfId="2861"/>
    <cellStyle name="Style 1 9 15" xfId="3034"/>
    <cellStyle name="Style 1 9 16" xfId="3207"/>
    <cellStyle name="Style 1 9 17" xfId="3378"/>
    <cellStyle name="Style 1 9 18" xfId="3547"/>
    <cellStyle name="Style 1 9 19" xfId="3706"/>
    <cellStyle name="Style 1 9 2" xfId="785"/>
    <cellStyle name="Style 1 9 20" xfId="3832"/>
    <cellStyle name="Style 1 9 21" xfId="540"/>
    <cellStyle name="Style 1 9 3" xfId="958"/>
    <cellStyle name="Style 1 9 4" xfId="1131"/>
    <cellStyle name="Style 1 9 5" xfId="1304"/>
    <cellStyle name="Style 1 9 6" xfId="1477"/>
    <cellStyle name="Style 1 9 7" xfId="1650"/>
    <cellStyle name="Style 1 9 8" xfId="1823"/>
    <cellStyle name="Style 1 9 9" xfId="1996"/>
    <cellStyle name="Title" xfId="108" builtinId="15" customBuiltin="1"/>
    <cellStyle name="Title 2" xfId="402"/>
    <cellStyle name="Total" xfId="109" builtinId="25" customBuiltin="1"/>
    <cellStyle name="Total 1" xfId="403"/>
    <cellStyle name="Total 2" xfId="404"/>
    <cellStyle name="Total 3" xfId="405"/>
    <cellStyle name="Total 4" xfId="406"/>
    <cellStyle name="Total 4 2" xfId="407"/>
    <cellStyle name="Total 5" xfId="408"/>
    <cellStyle name="Währung [0]_RESULTS" xfId="110"/>
    <cellStyle name="Währung_RESULTS" xfId="111"/>
    <cellStyle name="Warning Text" xfId="112" builtinId="11" customBuiltin="1"/>
    <cellStyle name="Warning Text 2" xfId="409"/>
    <cellStyle name="똿뗦먛귟 [0.00]_PRODUCT DETAIL Q1" xfId="113"/>
    <cellStyle name="똿뗦먛귟_PRODUCT DETAIL Q1" xfId="114"/>
    <cellStyle name="믅됞 [0.00]_PRODUCT DETAIL Q1" xfId="115"/>
    <cellStyle name="믅됞_PRODUCT DETAIL Q1" xfId="116"/>
    <cellStyle name="백분율_HOBONG" xfId="117"/>
    <cellStyle name="뷭?_BOOKSHIP" xfId="118"/>
    <cellStyle name="콤마 [0]_1202" xfId="119"/>
    <cellStyle name="콤마_1202" xfId="120"/>
    <cellStyle name="통화 [0]_1202" xfId="121"/>
    <cellStyle name="통화_1202" xfId="122"/>
    <cellStyle name="표준_(정보부문)월별인원계획" xfId="1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comp1\RRS\WINDOWS\Desktop\REMIS1\RE_Dec_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1\C\MIS\April-05\MPZPJA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\c\GANESHA\GANESHA1\MIS2\GEB_Anand\SHP_TD_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\C\GEB_Anand\SHP_TD_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1\C\MIS\April-05\Mpzp12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\c\GANESHA\GANESHA1\MIS2\GEB_Anand\ST\st\s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\C\GEB_Anand\ST\st\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LPPOCT"/>
      <sheetName val="CPR000(1)"/>
      <sheetName val="CPR0001 (2)"/>
      <sheetName val="CPR0001 (3)"/>
      <sheetName val="CPR0001(4)"/>
      <sheetName val="cpr0001(5)"/>
      <sheetName val="cpr0001(6)"/>
      <sheetName val="CPR0001(7)"/>
      <sheetName val="Scarcity"/>
      <sheetName val="S_NOPQR"/>
      <sheetName val="S_Tatkal"/>
      <sheetName val="Current"/>
      <sheetName val="Mat_utilisation_F"/>
      <sheetName val="Mat_utilisation"/>
      <sheetName val="Mat_Requirement"/>
      <sheetName val="Workinvolved pp"/>
      <sheetName val="Workinvolved WC"/>
      <sheetName val="Work involved WCdec"/>
      <sheetName val="DT PP DATA"/>
      <sheetName val="CED I (2)"/>
      <sheetName val="TLPROF1"/>
      <sheetName val="TLPP"/>
      <sheetName val="TLDLY"/>
      <sheetName val="TATE0001"/>
      <sheetName val="SPAE0001"/>
      <sheetName val="SCP0001"/>
      <sheetName val="SCP9900 (2)"/>
      <sheetName val="RSO0001"/>
      <sheetName val="REC0001"/>
      <sheetName val="OTHE0001"/>
      <sheetName val="MPR-SCHE"/>
      <sheetName val="A"/>
      <sheetName val="DPPR"/>
      <sheetName val="N-OFNOPQR"/>
      <sheetName val="DPPN"/>
      <sheetName val="DPPO"/>
      <sheetName val="DPPP"/>
      <sheetName val="DPPQ"/>
      <sheetName val="R_blank"/>
      <sheetName val="DPP9900"/>
      <sheetName val="PPExp0001"/>
      <sheetName val="Petapara0001"/>
      <sheetName val="DARK0001"/>
      <sheetName val="Jivandhara"/>
      <sheetName val="DABC0001"/>
      <sheetName val="CPR0300"/>
      <sheetName val="ACHATE01"/>
      <sheetName val="SCP0001NOV SRT"/>
      <sheetName val="Work involved WC"/>
      <sheetName val="mpmla wise pp0001"/>
      <sheetName val="zpF0001"/>
      <sheetName val="mpmla wise pp01_02"/>
      <sheetName val="shp_T_D_drive"/>
      <sheetName val="Sheet3"/>
      <sheetName val="Sheet1"/>
      <sheetName val="2.7.2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992000"/>
      <sheetName val="mpwc0001"/>
      <sheetName val="mpwc9900"/>
      <sheetName val="yw mpmlaws sumary"/>
      <sheetName val="mpmla wise pp0001"/>
      <sheetName val="ZP0001"/>
      <sheetName val="ZPM"/>
      <sheetName val="zpmar00"/>
      <sheetName val="zpF0001"/>
      <sheetName val="ZPA01"/>
      <sheetName val="ZP URBAN IV_V"/>
      <sheetName val="ZP PROF II"/>
      <sheetName val="ZP PROF III "/>
      <sheetName val="ggy-mpmla"/>
      <sheetName val="Sorted_mpmla wise pp0001"/>
      <sheetName val="mpmla DIST wise pp0001"/>
      <sheetName val="mpmla wise pp0001 (2)"/>
      <sheetName val="shp_T&amp;D_dr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66">
          <cell r="A166">
            <v>2</v>
          </cell>
          <cell r="B166" t="str">
            <v>Shri Subhashbhai Shelat MLA</v>
          </cell>
          <cell r="C166" t="str">
            <v>Shilli ,Devram pura</v>
          </cell>
        </row>
        <row r="168">
          <cell r="A168">
            <v>1</v>
          </cell>
          <cell r="B168" t="str">
            <v>Shri Sundersinh Chauhan MLA</v>
          </cell>
          <cell r="C168" t="str">
            <v>Devkivansol Jibhaipura</v>
          </cell>
        </row>
        <row r="169">
          <cell r="A169">
            <v>2</v>
          </cell>
          <cell r="B169" t="str">
            <v>Shri Sundersinh Chauhan MLA</v>
          </cell>
          <cell r="C169" t="str">
            <v>Bhikhapura</v>
          </cell>
        </row>
        <row r="170">
          <cell r="A170">
            <v>3</v>
          </cell>
          <cell r="B170" t="str">
            <v>Shri Sundersinh Chauhan MLA</v>
          </cell>
          <cell r="C170" t="str">
            <v>Chapra Indiraawas</v>
          </cell>
        </row>
        <row r="172">
          <cell r="B172" t="str">
            <v xml:space="preserve"> TOTAL 1999-2000</v>
          </cell>
        </row>
      </sheetData>
      <sheetData sheetId="5" refreshError="1"/>
      <sheetData sheetId="6" refreshError="1"/>
      <sheetData sheetId="7" refreshError="1"/>
      <sheetData sheetId="8" refreshError="1">
        <row r="40">
          <cell r="A40" t="str">
            <v>1</v>
          </cell>
          <cell r="B40" t="str">
            <v>Kheda</v>
          </cell>
          <cell r="C40" t="str">
            <v>M'bad</v>
          </cell>
          <cell r="D40" t="str">
            <v>K'vanj</v>
          </cell>
          <cell r="E40" t="str">
            <v>Aboch(M)</v>
          </cell>
          <cell r="F40">
            <v>0</v>
          </cell>
          <cell r="G40">
            <v>18</v>
          </cell>
          <cell r="H40">
            <v>0</v>
          </cell>
          <cell r="I40">
            <v>0</v>
          </cell>
          <cell r="L40">
            <v>0</v>
          </cell>
          <cell r="M40">
            <v>18</v>
          </cell>
          <cell r="N40">
            <v>18</v>
          </cell>
          <cell r="O40" t="str">
            <v>B</v>
          </cell>
          <cell r="P40">
            <v>0</v>
          </cell>
          <cell r="Q40">
            <v>0</v>
          </cell>
          <cell r="T40">
            <v>0</v>
          </cell>
          <cell r="U40">
            <v>0</v>
          </cell>
          <cell r="X40">
            <v>0.78</v>
          </cell>
          <cell r="Z40">
            <v>82516.200000000012</v>
          </cell>
          <cell r="AA40">
            <v>0</v>
          </cell>
          <cell r="AC40">
            <v>0</v>
          </cell>
          <cell r="AD40">
            <v>4584.2333333333336</v>
          </cell>
        </row>
        <row r="41">
          <cell r="A41" t="str">
            <v>2</v>
          </cell>
          <cell r="B41" t="str">
            <v>Kheda</v>
          </cell>
          <cell r="C41" t="str">
            <v>M'bad</v>
          </cell>
          <cell r="D41" t="str">
            <v>K'vanj</v>
          </cell>
          <cell r="E41" t="str">
            <v>Alwa(BASV)</v>
          </cell>
          <cell r="F41">
            <v>0</v>
          </cell>
          <cell r="G41">
            <v>81</v>
          </cell>
          <cell r="H41">
            <v>0</v>
          </cell>
          <cell r="I41">
            <v>0</v>
          </cell>
          <cell r="L41">
            <v>0</v>
          </cell>
          <cell r="M41">
            <v>81</v>
          </cell>
          <cell r="N41">
            <v>81</v>
          </cell>
          <cell r="O41" t="str">
            <v>B</v>
          </cell>
          <cell r="P41">
            <v>0</v>
          </cell>
          <cell r="Q41">
            <v>0</v>
          </cell>
          <cell r="T41">
            <v>0</v>
          </cell>
          <cell r="U41">
            <v>0</v>
          </cell>
          <cell r="X41">
            <v>3.51</v>
          </cell>
          <cell r="Z41">
            <v>371322.9</v>
          </cell>
          <cell r="AA41">
            <v>0</v>
          </cell>
          <cell r="AC41">
            <v>0</v>
          </cell>
          <cell r="AD41">
            <v>4584.2333333333336</v>
          </cell>
        </row>
        <row r="42">
          <cell r="A42" t="str">
            <v>3</v>
          </cell>
          <cell r="B42" t="str">
            <v>Kheda</v>
          </cell>
          <cell r="C42" t="str">
            <v>M'bad</v>
          </cell>
          <cell r="D42" t="str">
            <v>K'vanj</v>
          </cell>
          <cell r="E42" t="str">
            <v>Ambvel</v>
          </cell>
          <cell r="F42">
            <v>0</v>
          </cell>
          <cell r="G42">
            <v>27</v>
          </cell>
          <cell r="H42">
            <v>0</v>
          </cell>
          <cell r="I42">
            <v>0</v>
          </cell>
          <cell r="L42">
            <v>0</v>
          </cell>
          <cell r="M42">
            <v>27</v>
          </cell>
          <cell r="N42">
            <v>27</v>
          </cell>
          <cell r="O42" t="str">
            <v>B</v>
          </cell>
          <cell r="P42">
            <v>0</v>
          </cell>
          <cell r="Q42">
            <v>0</v>
          </cell>
          <cell r="T42">
            <v>0</v>
          </cell>
          <cell r="U42">
            <v>0</v>
          </cell>
          <cell r="X42">
            <v>0.68</v>
          </cell>
          <cell r="Z42">
            <v>87372.200000000012</v>
          </cell>
          <cell r="AA42">
            <v>0</v>
          </cell>
          <cell r="AC42">
            <v>0</v>
          </cell>
          <cell r="AD42">
            <v>3236.0074074074078</v>
          </cell>
        </row>
        <row r="43">
          <cell r="A43" t="str">
            <v>4</v>
          </cell>
          <cell r="B43" t="str">
            <v>Kheda</v>
          </cell>
          <cell r="C43" t="str">
            <v>M'bad</v>
          </cell>
          <cell r="D43" t="str">
            <v>K'vanj</v>
          </cell>
          <cell r="E43" t="str">
            <v>Atroli</v>
          </cell>
          <cell r="F43">
            <v>2</v>
          </cell>
          <cell r="G43" t="str">
            <v/>
          </cell>
          <cell r="H43">
            <v>0</v>
          </cell>
          <cell r="I43">
            <v>0</v>
          </cell>
          <cell r="L43">
            <v>2</v>
          </cell>
          <cell r="M43">
            <v>0</v>
          </cell>
          <cell r="N43">
            <v>2</v>
          </cell>
          <cell r="O43" t="str">
            <v>A</v>
          </cell>
          <cell r="P43">
            <v>0</v>
          </cell>
          <cell r="Q43">
            <v>0</v>
          </cell>
          <cell r="T43">
            <v>0</v>
          </cell>
          <cell r="U43">
            <v>0</v>
          </cell>
          <cell r="Z43">
            <v>2730</v>
          </cell>
          <cell r="AA43">
            <v>0</v>
          </cell>
          <cell r="AB43" t="str">
            <v/>
          </cell>
          <cell r="AC43">
            <v>0</v>
          </cell>
          <cell r="AD43">
            <v>1365</v>
          </cell>
          <cell r="AE43" t="str">
            <v/>
          </cell>
        </row>
        <row r="44">
          <cell r="A44" t="str">
            <v>5</v>
          </cell>
          <cell r="B44" t="str">
            <v>Kheda</v>
          </cell>
          <cell r="C44" t="str">
            <v>M'bad</v>
          </cell>
          <cell r="D44" t="str">
            <v>K'vanj</v>
          </cell>
          <cell r="E44" t="str">
            <v>Atroli</v>
          </cell>
          <cell r="F44">
            <v>0</v>
          </cell>
          <cell r="G44">
            <v>109</v>
          </cell>
          <cell r="H44">
            <v>0</v>
          </cell>
          <cell r="I44">
            <v>0</v>
          </cell>
          <cell r="L44">
            <v>0</v>
          </cell>
          <cell r="M44">
            <v>109</v>
          </cell>
          <cell r="N44">
            <v>109</v>
          </cell>
          <cell r="O44" t="str">
            <v>B</v>
          </cell>
          <cell r="P44">
            <v>0</v>
          </cell>
          <cell r="Q44">
            <v>0</v>
          </cell>
          <cell r="T44">
            <v>0</v>
          </cell>
          <cell r="U44">
            <v>0</v>
          </cell>
          <cell r="X44">
            <v>2.3149999999999999</v>
          </cell>
          <cell r="Z44">
            <v>320766.34999999998</v>
          </cell>
          <cell r="AA44">
            <v>0</v>
          </cell>
          <cell r="AC44">
            <v>0</v>
          </cell>
          <cell r="AD44">
            <v>2942.8105504587152</v>
          </cell>
        </row>
        <row r="45">
          <cell r="A45" t="str">
            <v>6</v>
          </cell>
          <cell r="B45" t="str">
            <v>Kheda</v>
          </cell>
          <cell r="C45" t="str">
            <v>M'bad</v>
          </cell>
          <cell r="D45" t="str">
            <v>K'vanj</v>
          </cell>
          <cell r="E45" t="str">
            <v>Bhagatna Mu.</v>
          </cell>
          <cell r="F45">
            <v>0</v>
          </cell>
          <cell r="G45">
            <v>10</v>
          </cell>
          <cell r="H45">
            <v>0</v>
          </cell>
          <cell r="I45">
            <v>0</v>
          </cell>
          <cell r="L45">
            <v>0</v>
          </cell>
          <cell r="M45">
            <v>10</v>
          </cell>
          <cell r="N45">
            <v>10</v>
          </cell>
          <cell r="O45" t="str">
            <v>B</v>
          </cell>
          <cell r="P45">
            <v>0</v>
          </cell>
          <cell r="Q45">
            <v>0</v>
          </cell>
          <cell r="T45">
            <v>0</v>
          </cell>
          <cell r="U45">
            <v>0</v>
          </cell>
          <cell r="X45">
            <v>0.115</v>
          </cell>
          <cell r="Z45">
            <v>22193.35</v>
          </cell>
          <cell r="AA45">
            <v>0</v>
          </cell>
          <cell r="AC45">
            <v>0</v>
          </cell>
          <cell r="AD45">
            <v>2219.335</v>
          </cell>
        </row>
        <row r="46">
          <cell r="A46" t="str">
            <v>7</v>
          </cell>
          <cell r="B46" t="str">
            <v>Kheda</v>
          </cell>
          <cell r="C46" t="str">
            <v>M'bad</v>
          </cell>
          <cell r="D46" t="str">
            <v>K'vanj</v>
          </cell>
          <cell r="E46" t="str">
            <v>Bhungaliya(TKPF)</v>
          </cell>
          <cell r="F46">
            <v>0</v>
          </cell>
          <cell r="G46">
            <v>79</v>
          </cell>
          <cell r="H46">
            <v>0</v>
          </cell>
          <cell r="I46">
            <v>0</v>
          </cell>
          <cell r="L46">
            <v>0</v>
          </cell>
          <cell r="M46">
            <v>79</v>
          </cell>
          <cell r="N46">
            <v>79</v>
          </cell>
          <cell r="O46" t="str">
            <v>B</v>
          </cell>
          <cell r="P46">
            <v>0</v>
          </cell>
          <cell r="Q46">
            <v>75</v>
          </cell>
          <cell r="T46">
            <v>0</v>
          </cell>
          <cell r="U46">
            <v>75</v>
          </cell>
          <cell r="X46">
            <v>2.6150000000000002</v>
          </cell>
          <cell r="Z46">
            <v>302103.34999999998</v>
          </cell>
          <cell r="AA46">
            <v>302103.34999999998</v>
          </cell>
          <cell r="AC46">
            <v>302103.34999999998</v>
          </cell>
          <cell r="AD46">
            <v>3824.0930379746833</v>
          </cell>
        </row>
        <row r="47">
          <cell r="A47" t="str">
            <v>8</v>
          </cell>
          <cell r="B47" t="str">
            <v>Kheda</v>
          </cell>
          <cell r="C47" t="str">
            <v>M'bad</v>
          </cell>
          <cell r="D47" t="str">
            <v>K'vanj</v>
          </cell>
          <cell r="E47" t="str">
            <v>Bhutiya(LGK)</v>
          </cell>
          <cell r="F47">
            <v>0</v>
          </cell>
          <cell r="G47">
            <v>35</v>
          </cell>
          <cell r="H47">
            <v>0</v>
          </cell>
          <cell r="I47">
            <v>0</v>
          </cell>
          <cell r="L47">
            <v>0</v>
          </cell>
          <cell r="M47">
            <v>35</v>
          </cell>
          <cell r="N47">
            <v>35</v>
          </cell>
          <cell r="O47" t="str">
            <v>B</v>
          </cell>
          <cell r="P47">
            <v>0</v>
          </cell>
          <cell r="Q47">
            <v>0</v>
          </cell>
          <cell r="T47">
            <v>0</v>
          </cell>
          <cell r="U47">
            <v>0</v>
          </cell>
          <cell r="X47">
            <v>0.98</v>
          </cell>
          <cell r="Z47">
            <v>120579.2</v>
          </cell>
          <cell r="AA47">
            <v>0</v>
          </cell>
          <cell r="AC47">
            <v>0</v>
          </cell>
          <cell r="AD47">
            <v>3445.12</v>
          </cell>
        </row>
        <row r="48">
          <cell r="A48" t="str">
            <v>9</v>
          </cell>
          <cell r="B48" t="str">
            <v>Kheda</v>
          </cell>
          <cell r="C48" t="str">
            <v>M'bad</v>
          </cell>
          <cell r="D48" t="str">
            <v>K'vanj</v>
          </cell>
          <cell r="E48" t="str">
            <v>Chaptiya</v>
          </cell>
          <cell r="F48">
            <v>0</v>
          </cell>
          <cell r="G48">
            <v>18</v>
          </cell>
          <cell r="H48">
            <v>0</v>
          </cell>
          <cell r="I48">
            <v>0</v>
          </cell>
          <cell r="L48">
            <v>0</v>
          </cell>
          <cell r="M48">
            <v>18</v>
          </cell>
          <cell r="N48">
            <v>18</v>
          </cell>
          <cell r="O48" t="str">
            <v>B</v>
          </cell>
          <cell r="P48">
            <v>0</v>
          </cell>
          <cell r="Q48">
            <v>0</v>
          </cell>
          <cell r="T48">
            <v>0</v>
          </cell>
          <cell r="U48">
            <v>0</v>
          </cell>
          <cell r="X48">
            <v>0.55500000000000005</v>
          </cell>
          <cell r="Z48">
            <v>65800.950000000012</v>
          </cell>
          <cell r="AA48">
            <v>0</v>
          </cell>
          <cell r="AC48">
            <v>0</v>
          </cell>
          <cell r="AD48">
            <v>3655.608333333334</v>
          </cell>
        </row>
        <row r="49">
          <cell r="A49" t="str">
            <v>10</v>
          </cell>
          <cell r="B49" t="str">
            <v>Kheda</v>
          </cell>
          <cell r="C49" t="str">
            <v>M'bad</v>
          </cell>
          <cell r="D49" t="str">
            <v>K'vanj</v>
          </cell>
          <cell r="E49" t="str">
            <v>Chelavat</v>
          </cell>
          <cell r="F49">
            <v>0</v>
          </cell>
          <cell r="G49">
            <v>42</v>
          </cell>
          <cell r="H49">
            <v>0</v>
          </cell>
          <cell r="I49">
            <v>0</v>
          </cell>
          <cell r="L49">
            <v>0</v>
          </cell>
          <cell r="M49">
            <v>42</v>
          </cell>
          <cell r="N49">
            <v>42</v>
          </cell>
          <cell r="O49" t="str">
            <v>B</v>
          </cell>
          <cell r="P49">
            <v>0</v>
          </cell>
          <cell r="Q49">
            <v>0</v>
          </cell>
          <cell r="T49">
            <v>0</v>
          </cell>
          <cell r="U49">
            <v>0</v>
          </cell>
          <cell r="X49">
            <v>1.64</v>
          </cell>
          <cell r="Z49">
            <v>179165.59999999998</v>
          </cell>
          <cell r="AA49">
            <v>0</v>
          </cell>
          <cell r="AC49">
            <v>0</v>
          </cell>
          <cell r="AD49">
            <v>4265.8476190476185</v>
          </cell>
        </row>
        <row r="50">
          <cell r="A50" t="str">
            <v>11</v>
          </cell>
          <cell r="B50" t="str">
            <v>Kheda</v>
          </cell>
          <cell r="C50" t="str">
            <v>M'bad</v>
          </cell>
          <cell r="D50" t="str">
            <v>K'vanj</v>
          </cell>
          <cell r="E50" t="str">
            <v>Chiklod</v>
          </cell>
          <cell r="F50">
            <v>0</v>
          </cell>
          <cell r="G50">
            <v>86</v>
          </cell>
          <cell r="H50">
            <v>0</v>
          </cell>
          <cell r="I50">
            <v>0</v>
          </cell>
          <cell r="L50">
            <v>0</v>
          </cell>
          <cell r="M50">
            <v>86</v>
          </cell>
          <cell r="N50">
            <v>86</v>
          </cell>
          <cell r="O50" t="str">
            <v>B</v>
          </cell>
          <cell r="P50">
            <v>0</v>
          </cell>
          <cell r="Q50">
            <v>85</v>
          </cell>
          <cell r="S50" t="str">
            <v/>
          </cell>
          <cell r="T50">
            <v>0</v>
          </cell>
          <cell r="U50">
            <v>85</v>
          </cell>
          <cell r="X50">
            <v>1.7929999999999999</v>
          </cell>
          <cell r="Z50">
            <v>250591.97</v>
          </cell>
          <cell r="AA50">
            <v>249226.97</v>
          </cell>
          <cell r="AC50">
            <v>249226.97</v>
          </cell>
          <cell r="AD50">
            <v>2913.8601162790696</v>
          </cell>
        </row>
        <row r="51">
          <cell r="A51" t="str">
            <v>12</v>
          </cell>
          <cell r="B51" t="str">
            <v>Kheda</v>
          </cell>
          <cell r="C51" t="str">
            <v>M'bad</v>
          </cell>
          <cell r="D51" t="str">
            <v>K'vanj</v>
          </cell>
          <cell r="E51" t="str">
            <v>Dahiyap</v>
          </cell>
          <cell r="F51">
            <v>0</v>
          </cell>
          <cell r="G51">
            <v>3</v>
          </cell>
          <cell r="H51">
            <v>0</v>
          </cell>
          <cell r="I51">
            <v>0</v>
          </cell>
          <cell r="L51">
            <v>0</v>
          </cell>
          <cell r="M51">
            <v>3</v>
          </cell>
          <cell r="N51">
            <v>3</v>
          </cell>
          <cell r="O51" t="str">
            <v>B</v>
          </cell>
          <cell r="P51">
            <v>0</v>
          </cell>
          <cell r="Q51">
            <v>0</v>
          </cell>
          <cell r="T51">
            <v>0</v>
          </cell>
          <cell r="U51">
            <v>0</v>
          </cell>
          <cell r="X51">
            <v>0.09</v>
          </cell>
          <cell r="Z51">
            <v>10781.099999999999</v>
          </cell>
          <cell r="AA51">
            <v>0</v>
          </cell>
          <cell r="AC51">
            <v>0</v>
          </cell>
          <cell r="AD51">
            <v>3593.6999999999994</v>
          </cell>
        </row>
        <row r="52">
          <cell r="A52" t="str">
            <v>13</v>
          </cell>
          <cell r="B52" t="str">
            <v>Kheda</v>
          </cell>
          <cell r="C52" t="str">
            <v>M'bad</v>
          </cell>
          <cell r="D52" t="str">
            <v>K'vanj</v>
          </cell>
          <cell r="E52" t="str">
            <v>Danga ni muvadi</v>
          </cell>
          <cell r="F52">
            <v>0</v>
          </cell>
          <cell r="G52">
            <v>8</v>
          </cell>
          <cell r="H52">
            <v>0</v>
          </cell>
          <cell r="I52">
            <v>0</v>
          </cell>
          <cell r="L52">
            <v>0</v>
          </cell>
          <cell r="M52">
            <v>8</v>
          </cell>
          <cell r="N52">
            <v>8</v>
          </cell>
          <cell r="O52" t="str">
            <v>B</v>
          </cell>
          <cell r="P52">
            <v>0</v>
          </cell>
          <cell r="Q52">
            <v>0</v>
          </cell>
          <cell r="S52">
            <v>8</v>
          </cell>
          <cell r="T52">
            <v>0</v>
          </cell>
          <cell r="U52">
            <v>8</v>
          </cell>
          <cell r="X52">
            <v>0.28999999999999998</v>
          </cell>
          <cell r="Z52">
            <v>32464.1</v>
          </cell>
          <cell r="AA52">
            <v>0</v>
          </cell>
          <cell r="AB52">
            <v>32464.1</v>
          </cell>
          <cell r="AC52">
            <v>32464.1</v>
          </cell>
          <cell r="AD52">
            <v>4058.0124999999998</v>
          </cell>
        </row>
        <row r="53">
          <cell r="A53" t="str">
            <v>14</v>
          </cell>
          <cell r="B53" t="str">
            <v>Kheda</v>
          </cell>
          <cell r="C53" t="str">
            <v>M'bad</v>
          </cell>
          <cell r="D53" t="str">
            <v>K'vanj</v>
          </cell>
          <cell r="E53" t="str">
            <v>Duthathal(MNA)</v>
          </cell>
          <cell r="F53">
            <v>0</v>
          </cell>
          <cell r="G53">
            <v>46</v>
          </cell>
          <cell r="H53">
            <v>0</v>
          </cell>
          <cell r="I53">
            <v>0</v>
          </cell>
          <cell r="L53">
            <v>0</v>
          </cell>
          <cell r="M53">
            <v>46</v>
          </cell>
          <cell r="N53">
            <v>46</v>
          </cell>
          <cell r="O53" t="str">
            <v>B</v>
          </cell>
          <cell r="P53">
            <v>0</v>
          </cell>
          <cell r="Q53">
            <v>0</v>
          </cell>
          <cell r="T53">
            <v>0</v>
          </cell>
          <cell r="U53">
            <v>0</v>
          </cell>
          <cell r="X53">
            <v>1.69</v>
          </cell>
          <cell r="Z53">
            <v>188340.09999999998</v>
          </cell>
          <cell r="AA53">
            <v>0</v>
          </cell>
          <cell r="AC53">
            <v>0</v>
          </cell>
          <cell r="AD53">
            <v>4094.3499999999995</v>
          </cell>
        </row>
        <row r="54">
          <cell r="A54" t="str">
            <v>15</v>
          </cell>
          <cell r="B54" t="str">
            <v>Kheda</v>
          </cell>
          <cell r="C54" t="str">
            <v>M'bad</v>
          </cell>
          <cell r="D54" t="str">
            <v>K'vanj</v>
          </cell>
          <cell r="E54" t="str">
            <v>Ghauva(MPLG)</v>
          </cell>
          <cell r="F54">
            <v>0</v>
          </cell>
          <cell r="G54">
            <v>6</v>
          </cell>
          <cell r="H54">
            <v>0</v>
          </cell>
          <cell r="I54">
            <v>0</v>
          </cell>
          <cell r="L54">
            <v>0</v>
          </cell>
          <cell r="M54">
            <v>6</v>
          </cell>
          <cell r="N54">
            <v>6</v>
          </cell>
          <cell r="O54" t="str">
            <v>B</v>
          </cell>
          <cell r="P54">
            <v>0</v>
          </cell>
          <cell r="Q54">
            <v>6</v>
          </cell>
          <cell r="T54">
            <v>0</v>
          </cell>
          <cell r="U54">
            <v>6</v>
          </cell>
          <cell r="X54">
            <v>0.215</v>
          </cell>
          <cell r="Z54">
            <v>24162.35</v>
          </cell>
          <cell r="AA54">
            <v>24162.35</v>
          </cell>
          <cell r="AC54">
            <v>24162.35</v>
          </cell>
          <cell r="AD54">
            <v>4027.0583333333329</v>
          </cell>
        </row>
        <row r="55">
          <cell r="A55" t="str">
            <v>16</v>
          </cell>
          <cell r="B55" t="str">
            <v>Kheda</v>
          </cell>
          <cell r="C55" t="str">
            <v>M'bad</v>
          </cell>
          <cell r="D55" t="str">
            <v>K'vanj</v>
          </cell>
          <cell r="E55" t="str">
            <v>Kalaji</v>
          </cell>
          <cell r="F55">
            <v>0</v>
          </cell>
          <cell r="G55">
            <v>4</v>
          </cell>
          <cell r="H55">
            <v>0</v>
          </cell>
          <cell r="I55">
            <v>0</v>
          </cell>
          <cell r="L55">
            <v>0</v>
          </cell>
          <cell r="M55">
            <v>4</v>
          </cell>
          <cell r="N55">
            <v>4</v>
          </cell>
          <cell r="O55" t="str">
            <v>B</v>
          </cell>
          <cell r="P55">
            <v>0</v>
          </cell>
          <cell r="Q55">
            <v>0</v>
          </cell>
          <cell r="T55">
            <v>0</v>
          </cell>
          <cell r="U55">
            <v>0</v>
          </cell>
          <cell r="X55">
            <v>0.13</v>
          </cell>
          <cell r="Z55">
            <v>15117.7</v>
          </cell>
          <cell r="AA55">
            <v>0</v>
          </cell>
          <cell r="AC55">
            <v>0</v>
          </cell>
          <cell r="AD55">
            <v>3779.4250000000002</v>
          </cell>
        </row>
        <row r="56">
          <cell r="A56" t="str">
            <v>17</v>
          </cell>
          <cell r="B56" t="str">
            <v>Kheda</v>
          </cell>
          <cell r="C56" t="str">
            <v>M'bad</v>
          </cell>
          <cell r="D56" t="str">
            <v>K'vanj</v>
          </cell>
          <cell r="E56" t="str">
            <v>Khanpur(Vadadhara)</v>
          </cell>
          <cell r="F56">
            <v>11</v>
          </cell>
          <cell r="G56" t="str">
            <v/>
          </cell>
          <cell r="H56">
            <v>0</v>
          </cell>
          <cell r="I56">
            <v>0</v>
          </cell>
          <cell r="L56">
            <v>11</v>
          </cell>
          <cell r="M56">
            <v>0</v>
          </cell>
          <cell r="N56">
            <v>11</v>
          </cell>
          <cell r="O56" t="str">
            <v>A</v>
          </cell>
          <cell r="P56">
            <v>0</v>
          </cell>
          <cell r="Q56">
            <v>0</v>
          </cell>
          <cell r="T56">
            <v>0</v>
          </cell>
          <cell r="U56">
            <v>0</v>
          </cell>
          <cell r="Z56">
            <v>15015</v>
          </cell>
          <cell r="AA56">
            <v>0</v>
          </cell>
          <cell r="AC56">
            <v>0</v>
          </cell>
          <cell r="AD56">
            <v>1365</v>
          </cell>
          <cell r="AE56" t="str">
            <v>11 no a 1 form not recd</v>
          </cell>
        </row>
        <row r="57">
          <cell r="A57" t="str">
            <v>18</v>
          </cell>
          <cell r="B57" t="str">
            <v>Kheda</v>
          </cell>
          <cell r="C57" t="str">
            <v>M'bad</v>
          </cell>
          <cell r="D57" t="str">
            <v>K'vanj</v>
          </cell>
          <cell r="E57" t="str">
            <v>Khanpur(Vadadhara)</v>
          </cell>
          <cell r="F57">
            <v>0</v>
          </cell>
          <cell r="G57">
            <v>5</v>
          </cell>
          <cell r="H57">
            <v>0</v>
          </cell>
          <cell r="I57">
            <v>0</v>
          </cell>
          <cell r="L57">
            <v>0</v>
          </cell>
          <cell r="M57">
            <v>5</v>
          </cell>
          <cell r="N57">
            <v>5</v>
          </cell>
          <cell r="O57" t="str">
            <v>B</v>
          </cell>
          <cell r="P57">
            <v>0</v>
          </cell>
          <cell r="Q57">
            <v>0</v>
          </cell>
          <cell r="T57">
            <v>0</v>
          </cell>
          <cell r="U57">
            <v>0</v>
          </cell>
          <cell r="X57">
            <v>0.125</v>
          </cell>
          <cell r="Z57">
            <v>16111.25</v>
          </cell>
          <cell r="AA57">
            <v>0</v>
          </cell>
          <cell r="AC57">
            <v>0</v>
          </cell>
          <cell r="AD57">
            <v>3222.25</v>
          </cell>
        </row>
        <row r="58">
          <cell r="A58" t="str">
            <v>19</v>
          </cell>
          <cell r="B58" t="str">
            <v>Kheda</v>
          </cell>
          <cell r="C58" t="str">
            <v>M'bad</v>
          </cell>
          <cell r="D58" t="str">
            <v>K'vanj</v>
          </cell>
          <cell r="E58" t="str">
            <v>Ladujina muvada</v>
          </cell>
          <cell r="F58">
            <v>26</v>
          </cell>
          <cell r="G58" t="str">
            <v/>
          </cell>
          <cell r="H58">
            <v>20</v>
          </cell>
          <cell r="I58">
            <v>0</v>
          </cell>
          <cell r="L58">
            <v>6</v>
          </cell>
          <cell r="M58">
            <v>0</v>
          </cell>
          <cell r="N58">
            <v>6</v>
          </cell>
          <cell r="O58" t="str">
            <v>A</v>
          </cell>
          <cell r="P58">
            <v>0</v>
          </cell>
          <cell r="Q58">
            <v>0</v>
          </cell>
          <cell r="R58" t="str">
            <v/>
          </cell>
          <cell r="T58">
            <v>0</v>
          </cell>
          <cell r="U58">
            <v>0</v>
          </cell>
          <cell r="Z58">
            <v>8190</v>
          </cell>
          <cell r="AA58">
            <v>0</v>
          </cell>
          <cell r="AB58" t="str">
            <v/>
          </cell>
          <cell r="AC58">
            <v>0</v>
          </cell>
          <cell r="AD58">
            <v>1365</v>
          </cell>
          <cell r="AE58" t="str">
            <v/>
          </cell>
        </row>
        <row r="59">
          <cell r="A59" t="str">
            <v>20</v>
          </cell>
          <cell r="B59" t="str">
            <v>Kheda</v>
          </cell>
          <cell r="C59" t="str">
            <v>M'bad</v>
          </cell>
          <cell r="D59" t="str">
            <v>K'vanj</v>
          </cell>
          <cell r="E59" t="str">
            <v>Ladujina muvada</v>
          </cell>
          <cell r="F59">
            <v>0</v>
          </cell>
          <cell r="G59">
            <v>45</v>
          </cell>
          <cell r="H59">
            <v>0</v>
          </cell>
          <cell r="I59">
            <v>0</v>
          </cell>
          <cell r="L59">
            <v>0</v>
          </cell>
          <cell r="M59">
            <v>45</v>
          </cell>
          <cell r="N59">
            <v>45</v>
          </cell>
          <cell r="O59" t="str">
            <v>B</v>
          </cell>
          <cell r="P59">
            <v>0</v>
          </cell>
          <cell r="Q59">
            <v>0</v>
          </cell>
          <cell r="T59">
            <v>0</v>
          </cell>
          <cell r="U59">
            <v>0</v>
          </cell>
          <cell r="X59">
            <v>1.06</v>
          </cell>
          <cell r="Z59">
            <v>140172.40000000002</v>
          </cell>
          <cell r="AA59">
            <v>0</v>
          </cell>
          <cell r="AC59">
            <v>0</v>
          </cell>
          <cell r="AD59">
            <v>3114.9422222222229</v>
          </cell>
        </row>
        <row r="60">
          <cell r="A60" t="str">
            <v>21</v>
          </cell>
          <cell r="B60" t="str">
            <v>Kheda</v>
          </cell>
          <cell r="C60" t="str">
            <v>M'bad</v>
          </cell>
          <cell r="D60" t="str">
            <v>K'vanj</v>
          </cell>
          <cell r="E60" t="str">
            <v>Lal mandva</v>
          </cell>
          <cell r="F60">
            <v>0</v>
          </cell>
          <cell r="G60">
            <v>29</v>
          </cell>
          <cell r="H60">
            <v>0</v>
          </cell>
          <cell r="I60">
            <v>0</v>
          </cell>
          <cell r="L60">
            <v>0</v>
          </cell>
          <cell r="M60">
            <v>29</v>
          </cell>
          <cell r="N60">
            <v>29</v>
          </cell>
          <cell r="O60" t="str">
            <v>B</v>
          </cell>
          <cell r="P60">
            <v>0</v>
          </cell>
          <cell r="Q60">
            <v>0</v>
          </cell>
          <cell r="T60">
            <v>0</v>
          </cell>
          <cell r="U60">
            <v>0</v>
          </cell>
          <cell r="X60">
            <v>0.63</v>
          </cell>
          <cell r="Z60">
            <v>86387.7</v>
          </cell>
          <cell r="AA60">
            <v>0</v>
          </cell>
          <cell r="AC60">
            <v>0</v>
          </cell>
          <cell r="AD60">
            <v>2978.8862068965518</v>
          </cell>
        </row>
        <row r="61">
          <cell r="A61" t="str">
            <v>22</v>
          </cell>
          <cell r="B61" t="str">
            <v>Kheda</v>
          </cell>
          <cell r="C61" t="str">
            <v>M'bad</v>
          </cell>
          <cell r="D61" t="str">
            <v>K'vanj</v>
          </cell>
          <cell r="E61" t="str">
            <v>Lalateli(kesraji)</v>
          </cell>
          <cell r="F61">
            <v>0</v>
          </cell>
          <cell r="G61">
            <v>101</v>
          </cell>
          <cell r="H61">
            <v>0</v>
          </cell>
          <cell r="I61">
            <v>0</v>
          </cell>
          <cell r="L61">
            <v>0</v>
          </cell>
          <cell r="M61">
            <v>101</v>
          </cell>
          <cell r="N61">
            <v>101</v>
          </cell>
          <cell r="O61" t="str">
            <v>B</v>
          </cell>
          <cell r="P61">
            <v>0</v>
          </cell>
          <cell r="Q61">
            <v>0</v>
          </cell>
          <cell r="T61">
            <v>0</v>
          </cell>
          <cell r="U61">
            <v>0</v>
          </cell>
          <cell r="X61">
            <v>2.0529999999999999</v>
          </cell>
          <cell r="Z61">
            <v>290382.37</v>
          </cell>
          <cell r="AA61">
            <v>0</v>
          </cell>
          <cell r="AC61">
            <v>0</v>
          </cell>
          <cell r="AD61">
            <v>2875.0729702970298</v>
          </cell>
        </row>
        <row r="62">
          <cell r="A62" t="str">
            <v>23</v>
          </cell>
          <cell r="B62" t="str">
            <v>Kheda</v>
          </cell>
          <cell r="C62" t="str">
            <v>M'bad</v>
          </cell>
          <cell r="D62" t="str">
            <v>K'vanj</v>
          </cell>
          <cell r="E62" t="str">
            <v>Moti sultanpur</v>
          </cell>
          <cell r="F62">
            <v>3</v>
          </cell>
          <cell r="G62">
            <v>0</v>
          </cell>
          <cell r="H62">
            <v>0</v>
          </cell>
          <cell r="I62">
            <v>0</v>
          </cell>
          <cell r="L62">
            <v>3</v>
          </cell>
          <cell r="M62">
            <v>0</v>
          </cell>
          <cell r="N62">
            <v>3</v>
          </cell>
          <cell r="O62" t="str">
            <v>A</v>
          </cell>
          <cell r="P62">
            <v>0</v>
          </cell>
          <cell r="Q62">
            <v>0</v>
          </cell>
          <cell r="T62">
            <v>0</v>
          </cell>
          <cell r="U62">
            <v>0</v>
          </cell>
          <cell r="Z62">
            <v>4095</v>
          </cell>
          <cell r="AA62">
            <v>0</v>
          </cell>
          <cell r="AC62">
            <v>0</v>
          </cell>
          <cell r="AD62">
            <v>1365</v>
          </cell>
          <cell r="AE62" t="str">
            <v>3 NO A 1 form not received</v>
          </cell>
        </row>
        <row r="63">
          <cell r="A63" t="str">
            <v>24</v>
          </cell>
          <cell r="B63" t="str">
            <v>Kheda</v>
          </cell>
          <cell r="C63" t="str">
            <v>M'bad</v>
          </cell>
          <cell r="D63" t="str">
            <v>K'vanj</v>
          </cell>
          <cell r="E63" t="str">
            <v>Nat ni Muvadi</v>
          </cell>
          <cell r="F63">
            <v>0</v>
          </cell>
          <cell r="G63">
            <v>11</v>
          </cell>
          <cell r="H63">
            <v>0</v>
          </cell>
          <cell r="I63">
            <v>0</v>
          </cell>
          <cell r="L63">
            <v>0</v>
          </cell>
          <cell r="M63">
            <v>11</v>
          </cell>
          <cell r="N63">
            <v>11</v>
          </cell>
          <cell r="O63" t="str">
            <v>B</v>
          </cell>
          <cell r="P63">
            <v>0</v>
          </cell>
          <cell r="Q63">
            <v>9</v>
          </cell>
          <cell r="S63">
            <v>2</v>
          </cell>
          <cell r="T63">
            <v>0</v>
          </cell>
          <cell r="U63">
            <v>11</v>
          </cell>
          <cell r="X63">
            <v>0.28999999999999998</v>
          </cell>
          <cell r="Z63">
            <v>36559.1</v>
          </cell>
          <cell r="AA63">
            <v>35194.1</v>
          </cell>
          <cell r="AB63">
            <v>1365</v>
          </cell>
          <cell r="AC63">
            <v>36559.1</v>
          </cell>
          <cell r="AD63">
            <v>3323.5545454545454</v>
          </cell>
        </row>
        <row r="64">
          <cell r="A64" t="str">
            <v>25</v>
          </cell>
          <cell r="B64" t="str">
            <v>Kheda</v>
          </cell>
          <cell r="C64" t="str">
            <v>M'bad</v>
          </cell>
          <cell r="D64" t="str">
            <v>K'vanj</v>
          </cell>
          <cell r="E64" t="str">
            <v>Ramosadi</v>
          </cell>
          <cell r="F64">
            <v>0</v>
          </cell>
          <cell r="G64">
            <v>4</v>
          </cell>
          <cell r="H64">
            <v>0</v>
          </cell>
          <cell r="I64">
            <v>0</v>
          </cell>
          <cell r="L64">
            <v>0</v>
          </cell>
          <cell r="M64">
            <v>4</v>
          </cell>
          <cell r="N64">
            <v>4</v>
          </cell>
          <cell r="O64" t="str">
            <v>B</v>
          </cell>
          <cell r="P64">
            <v>0</v>
          </cell>
          <cell r="Q64">
            <v>0</v>
          </cell>
          <cell r="S64">
            <v>4</v>
          </cell>
          <cell r="T64">
            <v>0</v>
          </cell>
          <cell r="U64">
            <v>4</v>
          </cell>
          <cell r="X64">
            <v>0.15</v>
          </cell>
          <cell r="Z64">
            <v>16603.5</v>
          </cell>
          <cell r="AA64">
            <v>0</v>
          </cell>
          <cell r="AB64">
            <v>16603.5</v>
          </cell>
          <cell r="AC64">
            <v>16603.5</v>
          </cell>
          <cell r="AD64">
            <v>4150.875</v>
          </cell>
        </row>
        <row r="65">
          <cell r="A65" t="str">
            <v>26</v>
          </cell>
          <cell r="B65" t="str">
            <v>Kheda</v>
          </cell>
          <cell r="C65" t="str">
            <v>M'bad</v>
          </cell>
          <cell r="D65" t="str">
            <v>K'vanj</v>
          </cell>
          <cell r="E65" t="str">
            <v>Reliya</v>
          </cell>
          <cell r="F65">
            <v>0</v>
          </cell>
          <cell r="G65">
            <v>6</v>
          </cell>
          <cell r="H65">
            <v>0</v>
          </cell>
          <cell r="I65">
            <v>0</v>
          </cell>
          <cell r="L65">
            <v>0</v>
          </cell>
          <cell r="M65">
            <v>6</v>
          </cell>
          <cell r="N65">
            <v>6</v>
          </cell>
          <cell r="O65" t="str">
            <v>B</v>
          </cell>
          <cell r="P65">
            <v>0</v>
          </cell>
          <cell r="Q65">
            <v>0</v>
          </cell>
          <cell r="S65">
            <v>6</v>
          </cell>
          <cell r="T65">
            <v>0</v>
          </cell>
          <cell r="U65">
            <v>6</v>
          </cell>
          <cell r="X65">
            <v>0.27</v>
          </cell>
          <cell r="Z65">
            <v>28248.300000000003</v>
          </cell>
          <cell r="AA65">
            <v>0</v>
          </cell>
          <cell r="AB65">
            <v>28248.3</v>
          </cell>
          <cell r="AC65">
            <v>28248.3</v>
          </cell>
          <cell r="AD65">
            <v>4708.05</v>
          </cell>
        </row>
        <row r="66">
          <cell r="A66" t="str">
            <v>27</v>
          </cell>
          <cell r="B66" t="str">
            <v>Kheda</v>
          </cell>
          <cell r="C66" t="str">
            <v>M'bad</v>
          </cell>
          <cell r="D66" t="str">
            <v>K'vanj</v>
          </cell>
          <cell r="E66" t="str">
            <v>Savli(BB)</v>
          </cell>
          <cell r="F66">
            <v>0</v>
          </cell>
          <cell r="G66">
            <v>45</v>
          </cell>
          <cell r="H66">
            <v>0</v>
          </cell>
          <cell r="I66">
            <v>0</v>
          </cell>
          <cell r="L66">
            <v>0</v>
          </cell>
          <cell r="M66">
            <v>45</v>
          </cell>
          <cell r="N66">
            <v>45</v>
          </cell>
          <cell r="O66" t="str">
            <v>B</v>
          </cell>
          <cell r="P66">
            <v>0</v>
          </cell>
          <cell r="Q66">
            <v>0</v>
          </cell>
          <cell r="T66">
            <v>0</v>
          </cell>
          <cell r="U66">
            <v>0</v>
          </cell>
          <cell r="X66">
            <v>2.2799999999999998</v>
          </cell>
          <cell r="Z66">
            <v>230806.19999999998</v>
          </cell>
          <cell r="AA66">
            <v>0</v>
          </cell>
          <cell r="AC66">
            <v>0</v>
          </cell>
          <cell r="AD66">
            <v>5129.0266666666666</v>
          </cell>
        </row>
        <row r="67">
          <cell r="A67" t="str">
            <v>28</v>
          </cell>
          <cell r="B67" t="str">
            <v>Kheda</v>
          </cell>
          <cell r="C67" t="str">
            <v>M'bad</v>
          </cell>
          <cell r="D67" t="str">
            <v>K'vanj</v>
          </cell>
          <cell r="E67" t="str">
            <v>Singhali</v>
          </cell>
          <cell r="F67">
            <v>64</v>
          </cell>
          <cell r="G67" t="str">
            <v/>
          </cell>
          <cell r="H67">
            <v>60</v>
          </cell>
          <cell r="I67">
            <v>0</v>
          </cell>
          <cell r="L67">
            <v>4</v>
          </cell>
          <cell r="M67">
            <v>0</v>
          </cell>
          <cell r="N67">
            <v>4</v>
          </cell>
          <cell r="O67" t="str">
            <v>A</v>
          </cell>
          <cell r="P67">
            <v>0</v>
          </cell>
          <cell r="Q67">
            <v>0</v>
          </cell>
          <cell r="R67" t="str">
            <v/>
          </cell>
          <cell r="T67">
            <v>0</v>
          </cell>
          <cell r="U67">
            <v>0</v>
          </cell>
          <cell r="Z67">
            <v>5460</v>
          </cell>
          <cell r="AA67">
            <v>0</v>
          </cell>
          <cell r="AB67" t="str">
            <v/>
          </cell>
          <cell r="AC67">
            <v>0</v>
          </cell>
          <cell r="AD67">
            <v>1365</v>
          </cell>
          <cell r="AE67" t="str">
            <v>4 no a 1 form not recd</v>
          </cell>
        </row>
        <row r="68">
          <cell r="A68" t="str">
            <v>29</v>
          </cell>
          <cell r="B68" t="str">
            <v>Kheda</v>
          </cell>
          <cell r="C68" t="str">
            <v>M'bad</v>
          </cell>
          <cell r="D68" t="str">
            <v>K'vanj</v>
          </cell>
          <cell r="E68" t="str">
            <v>Singhali</v>
          </cell>
          <cell r="F68">
            <v>0</v>
          </cell>
          <cell r="G68">
            <v>94</v>
          </cell>
          <cell r="H68">
            <v>0</v>
          </cell>
          <cell r="I68">
            <v>0</v>
          </cell>
          <cell r="L68">
            <v>0</v>
          </cell>
          <cell r="M68">
            <v>94</v>
          </cell>
          <cell r="N68">
            <v>94</v>
          </cell>
          <cell r="O68" t="str">
            <v>B</v>
          </cell>
          <cell r="P68">
            <v>0</v>
          </cell>
          <cell r="Q68">
            <v>0</v>
          </cell>
          <cell r="T68">
            <v>0</v>
          </cell>
          <cell r="U68">
            <v>0</v>
          </cell>
          <cell r="X68">
            <v>3.9460000000000002</v>
          </cell>
          <cell r="Z68">
            <v>421458.34</v>
          </cell>
          <cell r="AA68">
            <v>0</v>
          </cell>
          <cell r="AC68">
            <v>0</v>
          </cell>
          <cell r="AD68">
            <v>4483.5993617021277</v>
          </cell>
        </row>
        <row r="69">
          <cell r="A69" t="str">
            <v>30</v>
          </cell>
          <cell r="B69" t="str">
            <v>Kheda</v>
          </cell>
          <cell r="C69" t="str">
            <v>M'bad</v>
          </cell>
          <cell r="D69" t="str">
            <v>K'vanj</v>
          </cell>
          <cell r="E69" t="str">
            <v>Sorna</v>
          </cell>
          <cell r="F69">
            <v>0</v>
          </cell>
          <cell r="G69">
            <v>6</v>
          </cell>
          <cell r="H69">
            <v>0</v>
          </cell>
          <cell r="I69">
            <v>0</v>
          </cell>
          <cell r="L69">
            <v>0</v>
          </cell>
          <cell r="M69">
            <v>6</v>
          </cell>
          <cell r="N69">
            <v>6</v>
          </cell>
          <cell r="O69" t="str">
            <v>B</v>
          </cell>
          <cell r="P69">
            <v>0</v>
          </cell>
          <cell r="Q69">
            <v>6</v>
          </cell>
          <cell r="T69">
            <v>0</v>
          </cell>
          <cell r="U69">
            <v>6</v>
          </cell>
          <cell r="X69">
            <v>0.15</v>
          </cell>
          <cell r="Z69">
            <v>19333.5</v>
          </cell>
          <cell r="AA69">
            <v>19333.5</v>
          </cell>
          <cell r="AC69">
            <v>19333.5</v>
          </cell>
          <cell r="AD69">
            <v>3222.25</v>
          </cell>
        </row>
        <row r="70">
          <cell r="A70" t="str">
            <v>31</v>
          </cell>
          <cell r="B70" t="str">
            <v>Kheda</v>
          </cell>
          <cell r="C70" t="str">
            <v>M'bad</v>
          </cell>
          <cell r="D70" t="str">
            <v>K'vanj</v>
          </cell>
          <cell r="E70" t="str">
            <v>Suravat</v>
          </cell>
          <cell r="F70">
            <v>0</v>
          </cell>
          <cell r="G70">
            <v>36</v>
          </cell>
          <cell r="H70">
            <v>0</v>
          </cell>
          <cell r="I70">
            <v>0</v>
          </cell>
          <cell r="L70">
            <v>0</v>
          </cell>
          <cell r="M70">
            <v>36</v>
          </cell>
          <cell r="N70">
            <v>36</v>
          </cell>
          <cell r="O70" t="str">
            <v>B</v>
          </cell>
          <cell r="P70">
            <v>0</v>
          </cell>
          <cell r="Q70">
            <v>0</v>
          </cell>
          <cell r="T70">
            <v>0</v>
          </cell>
          <cell r="U70">
            <v>0</v>
          </cell>
          <cell r="X70">
            <v>1.1100000000000001</v>
          </cell>
          <cell r="Z70">
            <v>131601.90000000002</v>
          </cell>
          <cell r="AA70">
            <v>0</v>
          </cell>
          <cell r="AC70">
            <v>0</v>
          </cell>
          <cell r="AD70">
            <v>3655.608333333334</v>
          </cell>
        </row>
        <row r="71">
          <cell r="A71" t="str">
            <v>32</v>
          </cell>
          <cell r="B71" t="str">
            <v>Kheda</v>
          </cell>
          <cell r="C71" t="str">
            <v>M'bad</v>
          </cell>
          <cell r="D71" t="str">
            <v>K'vanj</v>
          </cell>
          <cell r="E71" t="str">
            <v>Tanthadi(VGA)</v>
          </cell>
          <cell r="F71">
            <v>0</v>
          </cell>
          <cell r="G71">
            <v>63</v>
          </cell>
          <cell r="H71">
            <v>0</v>
          </cell>
          <cell r="I71">
            <v>0</v>
          </cell>
          <cell r="L71">
            <v>0</v>
          </cell>
          <cell r="M71">
            <v>63</v>
          </cell>
          <cell r="N71">
            <v>63</v>
          </cell>
          <cell r="O71" t="str">
            <v>B</v>
          </cell>
          <cell r="P71">
            <v>0</v>
          </cell>
          <cell r="Q71">
            <v>0</v>
          </cell>
          <cell r="T71">
            <v>0</v>
          </cell>
          <cell r="U71">
            <v>0</v>
          </cell>
          <cell r="X71">
            <v>2.4820000000000002</v>
          </cell>
          <cell r="Z71">
            <v>270382.78000000003</v>
          </cell>
          <cell r="AA71">
            <v>0</v>
          </cell>
          <cell r="AC71">
            <v>0</v>
          </cell>
          <cell r="AD71">
            <v>4291.7901587301594</v>
          </cell>
        </row>
        <row r="72">
          <cell r="A72" t="str">
            <v>33</v>
          </cell>
          <cell r="B72" t="str">
            <v>Kheda</v>
          </cell>
          <cell r="C72" t="str">
            <v>M'bad</v>
          </cell>
          <cell r="D72" t="str">
            <v>K'vanj</v>
          </cell>
          <cell r="E72" t="str">
            <v>Thavad</v>
          </cell>
          <cell r="F72">
            <v>0</v>
          </cell>
          <cell r="G72">
            <v>11</v>
          </cell>
          <cell r="H72">
            <v>0</v>
          </cell>
          <cell r="I72">
            <v>0</v>
          </cell>
          <cell r="L72">
            <v>0</v>
          </cell>
          <cell r="M72">
            <v>11</v>
          </cell>
          <cell r="N72">
            <v>11</v>
          </cell>
          <cell r="O72" t="str">
            <v>B</v>
          </cell>
          <cell r="P72">
            <v>0</v>
          </cell>
          <cell r="Q72">
            <v>0</v>
          </cell>
          <cell r="T72">
            <v>0</v>
          </cell>
          <cell r="U72">
            <v>0</v>
          </cell>
          <cell r="X72">
            <v>0.5</v>
          </cell>
          <cell r="Z72">
            <v>52160</v>
          </cell>
          <cell r="AA72">
            <v>0</v>
          </cell>
          <cell r="AC72">
            <v>0</v>
          </cell>
          <cell r="AD72">
            <v>4741.818181818182</v>
          </cell>
        </row>
        <row r="73">
          <cell r="A73" t="str">
            <v>34</v>
          </cell>
          <cell r="B73" t="str">
            <v>Kheda</v>
          </cell>
          <cell r="C73" t="str">
            <v>M'bad</v>
          </cell>
          <cell r="D73" t="str">
            <v>K'vanj</v>
          </cell>
          <cell r="E73" t="str">
            <v>Vadol</v>
          </cell>
          <cell r="F73">
            <v>0</v>
          </cell>
          <cell r="G73">
            <v>52</v>
          </cell>
          <cell r="H73">
            <v>0</v>
          </cell>
          <cell r="I73">
            <v>0</v>
          </cell>
          <cell r="L73">
            <v>0</v>
          </cell>
          <cell r="M73">
            <v>52</v>
          </cell>
          <cell r="N73">
            <v>52</v>
          </cell>
          <cell r="O73" t="str">
            <v>B</v>
          </cell>
          <cell r="P73">
            <v>0</v>
          </cell>
          <cell r="Q73">
            <v>52</v>
          </cell>
          <cell r="T73">
            <v>0</v>
          </cell>
          <cell r="U73">
            <v>52</v>
          </cell>
          <cell r="X73">
            <v>2.4849999999999999</v>
          </cell>
          <cell r="Z73">
            <v>255590.65</v>
          </cell>
          <cell r="AA73">
            <v>255590.65</v>
          </cell>
          <cell r="AC73">
            <v>255590.65</v>
          </cell>
          <cell r="AD73">
            <v>4915.2048076923074</v>
          </cell>
          <cell r="AE73" t="str">
            <v/>
          </cell>
        </row>
        <row r="74">
          <cell r="A74" t="str">
            <v>35</v>
          </cell>
          <cell r="B74" t="str">
            <v>Kheda</v>
          </cell>
          <cell r="C74" t="str">
            <v>M'bad</v>
          </cell>
          <cell r="D74" t="str">
            <v>K'vanj</v>
          </cell>
          <cell r="E74" t="str">
            <v>Vaghas</v>
          </cell>
          <cell r="F74">
            <v>0</v>
          </cell>
          <cell r="G74">
            <v>25</v>
          </cell>
          <cell r="H74">
            <v>0</v>
          </cell>
          <cell r="I74">
            <v>0</v>
          </cell>
          <cell r="L74">
            <v>0</v>
          </cell>
          <cell r="M74">
            <v>25</v>
          </cell>
          <cell r="N74">
            <v>25</v>
          </cell>
          <cell r="O74" t="str">
            <v>B</v>
          </cell>
          <cell r="P74">
            <v>0</v>
          </cell>
          <cell r="Q74">
            <v>0</v>
          </cell>
          <cell r="S74">
            <v>25</v>
          </cell>
          <cell r="T74">
            <v>0</v>
          </cell>
          <cell r="U74">
            <v>25</v>
          </cell>
          <cell r="X74">
            <v>0.97499999999999998</v>
          </cell>
          <cell r="Z74">
            <v>106557.75</v>
          </cell>
          <cell r="AA74">
            <v>0</v>
          </cell>
          <cell r="AB74">
            <v>106557.75</v>
          </cell>
          <cell r="AC74">
            <v>106557.75</v>
          </cell>
          <cell r="AD74">
            <v>4262.3100000000004</v>
          </cell>
        </row>
        <row r="75">
          <cell r="A75" t="str">
            <v>36</v>
          </cell>
          <cell r="B75" t="str">
            <v>Kheda</v>
          </cell>
          <cell r="C75" t="str">
            <v>M'bad</v>
          </cell>
          <cell r="D75" t="str">
            <v>K'vanj</v>
          </cell>
          <cell r="E75" t="str">
            <v>Vaghjipur</v>
          </cell>
          <cell r="F75">
            <v>0</v>
          </cell>
          <cell r="G75">
            <v>37</v>
          </cell>
          <cell r="H75">
            <v>0</v>
          </cell>
          <cell r="I75">
            <v>0</v>
          </cell>
          <cell r="L75">
            <v>0</v>
          </cell>
          <cell r="M75">
            <v>37</v>
          </cell>
          <cell r="N75">
            <v>37</v>
          </cell>
          <cell r="O75" t="str">
            <v>B</v>
          </cell>
          <cell r="P75">
            <v>0</v>
          </cell>
          <cell r="Q75">
            <v>0</v>
          </cell>
          <cell r="T75">
            <v>0</v>
          </cell>
          <cell r="U75">
            <v>0</v>
          </cell>
          <cell r="X75">
            <v>1.506</v>
          </cell>
          <cell r="Z75">
            <v>162385.74</v>
          </cell>
          <cell r="AA75">
            <v>0</v>
          </cell>
          <cell r="AC75">
            <v>0</v>
          </cell>
          <cell r="AD75">
            <v>4388.8037837837837</v>
          </cell>
        </row>
        <row r="76">
          <cell r="A76" t="str">
            <v>37</v>
          </cell>
          <cell r="B76" t="str">
            <v>Kheda</v>
          </cell>
          <cell r="C76" t="str">
            <v>M'bad</v>
          </cell>
          <cell r="D76" t="str">
            <v>K'vanj</v>
          </cell>
          <cell r="E76" t="str">
            <v>Vejalpur</v>
          </cell>
          <cell r="F76">
            <v>0</v>
          </cell>
          <cell r="G76">
            <v>16</v>
          </cell>
          <cell r="H76">
            <v>0</v>
          </cell>
          <cell r="I76">
            <v>0</v>
          </cell>
          <cell r="L76">
            <v>0</v>
          </cell>
          <cell r="M76">
            <v>16</v>
          </cell>
          <cell r="N76">
            <v>16</v>
          </cell>
          <cell r="O76" t="str">
            <v>B</v>
          </cell>
          <cell r="P76">
            <v>0</v>
          </cell>
          <cell r="Q76">
            <v>0</v>
          </cell>
          <cell r="S76">
            <v>16</v>
          </cell>
          <cell r="T76">
            <v>0</v>
          </cell>
          <cell r="U76">
            <v>16</v>
          </cell>
          <cell r="X76">
            <v>0.79500000000000004</v>
          </cell>
          <cell r="Z76">
            <v>80900.55</v>
          </cell>
          <cell r="AA76">
            <v>0</v>
          </cell>
          <cell r="AB76">
            <v>80900.55</v>
          </cell>
          <cell r="AC76">
            <v>80900.55</v>
          </cell>
          <cell r="AD76">
            <v>5056.2843750000002</v>
          </cell>
        </row>
        <row r="77">
          <cell r="A77" t="str">
            <v>38</v>
          </cell>
          <cell r="B77" t="str">
            <v>Kheda</v>
          </cell>
          <cell r="C77" t="str">
            <v>M'bad</v>
          </cell>
          <cell r="D77" t="str">
            <v>K'vanj</v>
          </cell>
          <cell r="E77" t="str">
            <v>Virniya</v>
          </cell>
          <cell r="F77">
            <v>0</v>
          </cell>
          <cell r="G77">
            <v>34</v>
          </cell>
          <cell r="H77">
            <v>0</v>
          </cell>
          <cell r="I77">
            <v>0</v>
          </cell>
          <cell r="L77">
            <v>0</v>
          </cell>
          <cell r="M77">
            <v>34</v>
          </cell>
          <cell r="N77">
            <v>34</v>
          </cell>
          <cell r="O77" t="str">
            <v>B</v>
          </cell>
          <cell r="P77">
            <v>0</v>
          </cell>
          <cell r="Q77">
            <v>34</v>
          </cell>
          <cell r="T77">
            <v>0</v>
          </cell>
          <cell r="U77">
            <v>34</v>
          </cell>
          <cell r="X77">
            <v>1.71</v>
          </cell>
          <cell r="Z77">
            <v>173445.9</v>
          </cell>
          <cell r="AA77">
            <v>173445.9</v>
          </cell>
          <cell r="AC77">
            <v>173445.9</v>
          </cell>
          <cell r="AD77">
            <v>5101.3499999999995</v>
          </cell>
        </row>
        <row r="78">
          <cell r="A78" t="str">
            <v>39</v>
          </cell>
          <cell r="B78" t="str">
            <v>Kheda</v>
          </cell>
          <cell r="C78" t="str">
            <v>M'bad</v>
          </cell>
          <cell r="D78" t="str">
            <v>K'vanj</v>
          </cell>
          <cell r="E78" t="str">
            <v>Zanda(Lilaji)</v>
          </cell>
          <cell r="F78">
            <v>0</v>
          </cell>
          <cell r="G78">
            <v>16</v>
          </cell>
          <cell r="H78">
            <v>0</v>
          </cell>
          <cell r="I78">
            <v>0</v>
          </cell>
          <cell r="L78">
            <v>0</v>
          </cell>
          <cell r="M78">
            <v>16</v>
          </cell>
          <cell r="N78">
            <v>16</v>
          </cell>
          <cell r="O78" t="str">
            <v>B</v>
          </cell>
          <cell r="P78">
            <v>0</v>
          </cell>
          <cell r="Q78">
            <v>0</v>
          </cell>
          <cell r="T78">
            <v>0</v>
          </cell>
          <cell r="U78">
            <v>0</v>
          </cell>
          <cell r="X78">
            <v>0.43</v>
          </cell>
          <cell r="Z78">
            <v>53784.7</v>
          </cell>
          <cell r="AA78">
            <v>0</v>
          </cell>
          <cell r="AC78">
            <v>0</v>
          </cell>
          <cell r="AD78">
            <v>3361.5437499999998</v>
          </cell>
        </row>
        <row r="149">
          <cell r="O149" t="str">
            <v>B</v>
          </cell>
        </row>
        <row r="150">
          <cell r="O150" t="str">
            <v>B</v>
          </cell>
        </row>
        <row r="151">
          <cell r="O151" t="str">
            <v>B</v>
          </cell>
        </row>
        <row r="152">
          <cell r="O152" t="str">
            <v>B</v>
          </cell>
        </row>
        <row r="153">
          <cell r="O153" t="str">
            <v>B</v>
          </cell>
        </row>
        <row r="154">
          <cell r="O154" t="str">
            <v>A</v>
          </cell>
        </row>
        <row r="155">
          <cell r="O155" t="str">
            <v>A</v>
          </cell>
        </row>
        <row r="156">
          <cell r="O156" t="str">
            <v>B</v>
          </cell>
        </row>
        <row r="157">
          <cell r="O157" t="str">
            <v>B</v>
          </cell>
        </row>
        <row r="158">
          <cell r="O158" t="str">
            <v>B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"/>
      <sheetName val="shp_T&amp;D_drive"/>
      <sheetName val="shp_T&amp;D_drive (2)"/>
      <sheetName val="shp_sch"/>
      <sheetName val="And_City"/>
      <sheetName val="shp_td-comp sep"/>
      <sheetName val="Chart1"/>
      <sheetName val="Chart2"/>
      <sheetName val="Shp-25 fdrs comp sep"/>
      <sheetName val="shp_divisionwise_units"/>
      <sheetName val="shp_divisionwise_units jul-00  "/>
      <sheetName val="Shp-sdn wise data  s"/>
      <sheetName val="Shp-25 fdrs data  s"/>
      <sheetName val="Shp-sdn wise_GIDC Sep"/>
      <sheetName val="Shp-sdn wise_ind fdrs sep"/>
      <sheetName val="shp_urb_tst"/>
      <sheetName val="Shp-sdn wise_Urban fdrs"/>
      <sheetName val="Chart6"/>
      <sheetName val="Revenue Data"/>
      <sheetName val="Revenue Data (2)"/>
      <sheetName val="Chart8"/>
      <sheetName val="Revenue Data (3)"/>
      <sheetName val="Chart9"/>
      <sheetName val="Revenue Data (4)"/>
      <sheetName val="consumers"/>
      <sheetName val="shp_T&amp;D_drive (3)"/>
      <sheetName val="shp_T&amp;D_drive 15_sep"/>
      <sheetName val="shp_T&amp;D_drive 15_sep (2)"/>
      <sheetName val="shp_T_D_drive"/>
      <sheetName val="mpmla wise pp01_02"/>
      <sheetName val="mpmla wise pp0001"/>
      <sheetName val="zpF0001"/>
      <sheetName val="Recovered_Sheet5"/>
      <sheetName val="LMAIN"/>
      <sheetName val="TLPPOCT"/>
      <sheetName val="mpmla wise pp02_03"/>
      <sheetName val="SuvP_Ltg_Catwise"/>
      <sheetName val="PP_Ltg_Catwise"/>
      <sheetName val="SuvP_Ind_Catwise "/>
      <sheetName val="PP_Ind_Catwise "/>
      <sheetName val="CDSteelMaster"/>
      <sheetName val="MTHWISE FAIL"/>
      <sheetName val="PASTE"/>
      <sheetName val="REF"/>
      <sheetName val="ATCFMPAPR-16 (mod)"/>
      <sheetName val="ATCFMPMAY-15 (mod)"/>
      <sheetName val="ATCFMPMAY-16 (mod)"/>
      <sheetName val="SDN-Catwise  (MOD) "/>
      <sheetName val="SDN-Catwise  (MOD)HTADV.BILLING"/>
      <sheetName val="ZP01_02SPILL_TALWISE"/>
      <sheetName val="PRO_39_C"/>
      <sheetName val="HTVR CO_"/>
      <sheetName val="SHP_TD_00"/>
      <sheetName val="T_D COMP"/>
      <sheetName val="Sheet2"/>
      <sheetName val="Book1"/>
      <sheetName val="FDR M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p_T_D_drive"/>
      <sheetName val="do"/>
      <sheetName val="shp_T&amp;D_drive"/>
      <sheetName val="shp_T&amp;D_drive (2)"/>
      <sheetName val="shp_sch"/>
      <sheetName val="And_City"/>
      <sheetName val="shp_td-comp sep"/>
      <sheetName val="Chart1"/>
      <sheetName val="Chart2"/>
      <sheetName val="Shp-25 fdrs comp sep"/>
      <sheetName val="shp_divisionwise_units"/>
      <sheetName val="shp_divisionwise_units jul-00  "/>
      <sheetName val="Shp-sdn wise data  s"/>
      <sheetName val="Shp-25 fdrs data  s"/>
      <sheetName val="Shp-sdn wise_GIDC Sep"/>
      <sheetName val="Shp-sdn wise_ind fdrs sep"/>
      <sheetName val="shp_urb_tst"/>
      <sheetName val="Shp-sdn wise_Urban fdrs"/>
      <sheetName val="Chart6"/>
      <sheetName val="Revenue Data"/>
      <sheetName val="Revenue Data (2)"/>
      <sheetName val="Chart8"/>
      <sheetName val="Revenue Data (3)"/>
      <sheetName val="Chart9"/>
      <sheetName val="Revenue Data (4)"/>
      <sheetName val="consumers"/>
      <sheetName val="shp_T&amp;D_drive (3)"/>
      <sheetName val="shp_T&amp;D_drive 15_sep"/>
      <sheetName val="shp_T&amp;D_drive 15_sep (2)"/>
      <sheetName val="Sheet1"/>
      <sheetName val="00 to03"/>
      <sheetName val="Sheet3"/>
      <sheetName val="XL4Test5"/>
      <sheetName val="mpmla wise pp0001"/>
      <sheetName val="zpF0001"/>
      <sheetName val="TLPPOCT"/>
      <sheetName val="mpmla wise pp01_0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gy-mpmla"/>
      <sheetName val="GOKUL"/>
      <sheetName val="yw mpmlaws sumary"/>
      <sheetName val="mpmla WC_01_02 "/>
      <sheetName val="mpmla wise pp01_02"/>
      <sheetName val="KJ-Patrak-2"/>
      <sheetName val="zp01_02_SPILL"/>
      <sheetName val="ZP01_02SPILL_TALWISE"/>
      <sheetName val="ZPA01"/>
      <sheetName val="ZP URBAN IV_V"/>
      <sheetName val="ZP PROF II"/>
      <sheetName val="ZP PROF III "/>
      <sheetName val="ZP APR 00"/>
      <sheetName val="zpmar00"/>
      <sheetName val="mpmla wise pp0001 sort march"/>
      <sheetName val="mpmla wise pp0001 (2)"/>
      <sheetName val="mpwc0001"/>
      <sheetName val="zp0001_MAR"/>
      <sheetName val="zp0001spil_MAR01"/>
      <sheetName val="mpmla wise pp01_02 sept"/>
      <sheetName val="mpmla wise pp01_02 sept_distws"/>
      <sheetName val="mpmla wise pp01_02 nov"/>
      <sheetName val="mpmla wise pp01_02 Dec"/>
      <sheetName val="shp_T&amp;D_drive"/>
      <sheetName val="shp_T_D_drive"/>
      <sheetName val="mpmla wise pp0001"/>
      <sheetName val="zpF0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"/>
      <sheetName val="shp_T&amp;D_drive"/>
      <sheetName val="shp_T&amp;D_drive (2)"/>
      <sheetName val="shp_sch"/>
      <sheetName val="And_City"/>
      <sheetName val="shp_td-comp   s"/>
      <sheetName val="shp_td-comp aug"/>
      <sheetName val="Chart1"/>
      <sheetName val="Chart2"/>
      <sheetName val="Shp-25 fdrs comp  s"/>
      <sheetName val="shp_divisionwise_units"/>
      <sheetName val="shp_divisionwise_units jul-00  "/>
      <sheetName val="Shp-sdn wise data  s"/>
      <sheetName val="Shp-25 fdrs data  s"/>
      <sheetName val="Shp-sdn wise_GIDC fdrs"/>
      <sheetName val="Shp-sdn wise_ind fdrs "/>
      <sheetName val="Shp-sdn wise_Urban fdrs"/>
      <sheetName val="Shp-sdn wise_Urban fdrs dm"/>
      <sheetName val="Chart6"/>
      <sheetName val="Revenue Data"/>
      <sheetName val="Revenue Data (2)"/>
      <sheetName val="Chart8"/>
      <sheetName val="Revenue Data (3)"/>
      <sheetName val="Chart9"/>
      <sheetName val="Revenue Data (4)"/>
      <sheetName val="consumers"/>
      <sheetName val="shp_T&amp;D_drive (3)"/>
      <sheetName val="shp_T&amp;D_drive 15_sep"/>
      <sheetName val="shp_T&amp;D_drive 15_sep (2)"/>
      <sheetName val="shp_T_D_drive"/>
      <sheetName val="FDR MST"/>
      <sheetName val="PASTE"/>
      <sheetName val="zpF0001"/>
      <sheetName val="ACN_PLN  _2_"/>
      <sheetName val="mpmla wise pp01_02"/>
      <sheetName val="ZP AMR"/>
      <sheetName val="MTHWISE FAIL"/>
      <sheetName val="REF"/>
      <sheetName val="MASTER"/>
      <sheetName val="mpmla wise pp0001"/>
      <sheetName val="REL_CONN_13 "/>
      <sheetName val="LMAIN"/>
      <sheetName val="T_D COMP"/>
      <sheetName val="June_07"/>
      <sheetName val="July_07"/>
      <sheetName val="Aug_07"/>
      <sheetName val="SuvP_Ltg_Catwise"/>
      <sheetName val="PP_Ltg_Catwise"/>
      <sheetName val="SuvP_Ind_Catwise "/>
      <sheetName val="PP_Ind_Catwise "/>
      <sheetName val="Sheet3"/>
      <sheetName val="Form-B"/>
      <sheetName val="Name of Lines"/>
      <sheetName val="Master_Data"/>
      <sheetName val="DATA"/>
      <sheetName val="117"/>
      <sheetName val="Recovered_Sheet5"/>
      <sheetName val="PRO_39_C"/>
      <sheetName val="AG UN METER"/>
      <sheetName val="MLA ZP"/>
      <sheetName val="Sheet7"/>
      <sheetName val="PM_testing"/>
      <sheetName val="ACN_PLN  (2)"/>
      <sheetName val="Jotana"/>
      <sheetName val="Ag LF"/>
      <sheetName val="compar jgy"/>
      <sheetName val="COMPARE AG"/>
      <sheetName val="mpmla wise pp02_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p_T_D_drive"/>
      <sheetName val="do"/>
      <sheetName val="shp_T&amp;D_drive"/>
      <sheetName val="shp_T&amp;D_drive (2)"/>
      <sheetName val="shp_sch"/>
      <sheetName val="And_City"/>
      <sheetName val="shp_td-comp   s"/>
      <sheetName val="shp_td-comp aug"/>
      <sheetName val="Chart1"/>
      <sheetName val="Chart2"/>
      <sheetName val="Shp-25 fdrs comp  s"/>
      <sheetName val="shp_divisionwise_units"/>
      <sheetName val="shp_divisionwise_units jul-00  "/>
      <sheetName val="Shp-sdn wise data  s"/>
      <sheetName val="Shp-25 fdrs data  s"/>
      <sheetName val="Shp-sdn wise_GIDC fdrs"/>
      <sheetName val="Shp-sdn wise_ind fdrs "/>
      <sheetName val="Shp-sdn wise_Urban fdrs"/>
      <sheetName val="Shp-sdn wise_Urban fdrs dm"/>
      <sheetName val="Chart6"/>
      <sheetName val="Revenue Data"/>
      <sheetName val="Revenue Data (2)"/>
      <sheetName val="Chart8"/>
      <sheetName val="Revenue Data (3)"/>
      <sheetName val="Chart9"/>
      <sheetName val="Revenue Data (4)"/>
      <sheetName val="consumers"/>
      <sheetName val="shp_T&amp;D_drive (3)"/>
      <sheetName val="shp_T&amp;D_drive 15_sep"/>
      <sheetName val="shp_T&amp;D_drive 15_sep (2)"/>
      <sheetName val="Existing"/>
      <sheetName val="Modified"/>
      <sheetName val="Proposed"/>
      <sheetName val="CostBenefitRatio"/>
      <sheetName val="Proforma-B"/>
      <sheetName val="mpmla wise pp01_02"/>
      <sheetName val="TT_15 NOS"/>
      <sheetName val="CT_mtr_check"/>
      <sheetName val="mpmla wise pp0001"/>
      <sheetName val="zpF0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3"/>
  <sheetViews>
    <sheetView tabSelected="1" view="pageBreakPreview" zoomScale="90" zoomScaleSheetLayoutView="90" workbookViewId="0">
      <selection activeCell="A28" sqref="A28"/>
    </sheetView>
  </sheetViews>
  <sheetFormatPr defaultColWidth="9.109375" defaultRowHeight="13.2"/>
  <cols>
    <col min="1" max="1" width="17.44140625" style="24" customWidth="1"/>
    <col min="2" max="2" width="78" style="24" customWidth="1"/>
    <col min="3" max="3" width="20.88671875" style="24" customWidth="1"/>
    <col min="4" max="16384" width="9.109375" style="24"/>
  </cols>
  <sheetData>
    <row r="1" spans="1:7" ht="24" customHeight="1">
      <c r="A1" s="203" t="s">
        <v>187</v>
      </c>
      <c r="B1" s="204"/>
      <c r="C1" s="205"/>
      <c r="D1" s="7"/>
      <c r="E1" s="7"/>
      <c r="F1" s="7"/>
      <c r="G1" s="7"/>
    </row>
    <row r="2" spans="1:7" ht="20.25" customHeight="1">
      <c r="A2" s="200" t="s">
        <v>205</v>
      </c>
      <c r="B2" s="201"/>
      <c r="C2" s="202"/>
      <c r="D2" s="8"/>
      <c r="E2" s="8"/>
      <c r="F2" s="8"/>
      <c r="G2" s="8"/>
    </row>
    <row r="3" spans="1:7" ht="24" customHeight="1">
      <c r="A3" s="146" t="s">
        <v>114</v>
      </c>
      <c r="B3" s="25" t="s">
        <v>115</v>
      </c>
      <c r="C3" s="147" t="s">
        <v>116</v>
      </c>
    </row>
    <row r="4" spans="1:7" ht="20.25" customHeight="1">
      <c r="A4" s="148" t="s">
        <v>117</v>
      </c>
      <c r="B4" s="35" t="s">
        <v>118</v>
      </c>
      <c r="C4" s="149" t="s">
        <v>206</v>
      </c>
    </row>
    <row r="5" spans="1:7" ht="20.25" customHeight="1">
      <c r="A5" s="148" t="s">
        <v>119</v>
      </c>
      <c r="B5" s="52" t="s">
        <v>180</v>
      </c>
      <c r="C5" s="149" t="s">
        <v>206</v>
      </c>
    </row>
    <row r="6" spans="1:7" ht="20.25" customHeight="1">
      <c r="A6" s="148" t="s">
        <v>120</v>
      </c>
      <c r="B6" s="52" t="s">
        <v>182</v>
      </c>
      <c r="C6" s="149" t="s">
        <v>206</v>
      </c>
    </row>
    <row r="7" spans="1:7" ht="20.25" customHeight="1">
      <c r="A7" s="148" t="s">
        <v>121</v>
      </c>
      <c r="B7" s="36" t="s">
        <v>122</v>
      </c>
      <c r="C7" s="149" t="s">
        <v>206</v>
      </c>
    </row>
    <row r="8" spans="1:7" ht="20.25" customHeight="1">
      <c r="A8" s="148" t="s">
        <v>123</v>
      </c>
      <c r="B8" s="36" t="s">
        <v>124</v>
      </c>
      <c r="C8" s="149" t="s">
        <v>206</v>
      </c>
    </row>
    <row r="9" spans="1:7" ht="20.25" customHeight="1">
      <c r="A9" s="148" t="s">
        <v>125</v>
      </c>
      <c r="B9" s="36" t="s">
        <v>126</v>
      </c>
      <c r="C9" s="149" t="s">
        <v>206</v>
      </c>
    </row>
    <row r="10" spans="1:7" ht="20.25" customHeight="1">
      <c r="A10" s="148" t="s">
        <v>127</v>
      </c>
      <c r="B10" s="52" t="s">
        <v>176</v>
      </c>
      <c r="C10" s="149" t="s">
        <v>206</v>
      </c>
    </row>
    <row r="11" spans="1:7" ht="20.25" customHeight="1">
      <c r="A11" s="148" t="s">
        <v>128</v>
      </c>
      <c r="B11" s="35" t="s">
        <v>129</v>
      </c>
      <c r="C11" s="149" t="s">
        <v>206</v>
      </c>
    </row>
    <row r="12" spans="1:7" ht="20.25" customHeight="1">
      <c r="A12" s="148" t="s">
        <v>130</v>
      </c>
      <c r="B12" s="35" t="s">
        <v>131</v>
      </c>
      <c r="C12" s="149" t="s">
        <v>206</v>
      </c>
    </row>
    <row r="13" spans="1:7" ht="16.5" customHeight="1" thickBot="1">
      <c r="A13" s="150" t="s">
        <v>132</v>
      </c>
      <c r="B13" s="151" t="s">
        <v>133</v>
      </c>
      <c r="C13" s="152" t="s">
        <v>206</v>
      </c>
    </row>
  </sheetData>
  <mergeCells count="2">
    <mergeCell ref="A2:C2"/>
    <mergeCell ref="A1:C1"/>
  </mergeCells>
  <printOptions horizontalCentered="1" verticalCentered="1"/>
  <pageMargins left="0.25" right="0.25" top="0.25" bottom="0.25" header="0" footer="0"/>
  <pageSetup paperSize="9" scale="11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Normal="100" zoomScaleSheetLayoutView="100" workbookViewId="0">
      <selection activeCell="M16" sqref="M16"/>
    </sheetView>
  </sheetViews>
  <sheetFormatPr defaultColWidth="9.109375" defaultRowHeight="13.2"/>
  <cols>
    <col min="1" max="1" width="6.109375" style="44" customWidth="1"/>
    <col min="2" max="2" width="13.6640625" style="44" customWidth="1"/>
    <col min="3" max="3" width="14.88671875" style="44" customWidth="1"/>
    <col min="4" max="4" width="14.33203125" style="44" customWidth="1"/>
    <col min="5" max="5" width="12.6640625" style="44" customWidth="1"/>
    <col min="6" max="6" width="11.44140625" style="44" customWidth="1"/>
    <col min="7" max="7" width="16.109375" style="44" customWidth="1"/>
    <col min="8" max="8" width="9.88671875" style="44" customWidth="1"/>
    <col min="9" max="256" width="9.109375" style="44"/>
    <col min="257" max="257" width="6.109375" style="44" customWidth="1"/>
    <col min="258" max="258" width="13.6640625" style="44" customWidth="1"/>
    <col min="259" max="259" width="14.88671875" style="44" customWidth="1"/>
    <col min="260" max="260" width="14.33203125" style="44" customWidth="1"/>
    <col min="261" max="261" width="12.6640625" style="44" customWidth="1"/>
    <col min="262" max="262" width="11.44140625" style="44" customWidth="1"/>
    <col min="263" max="263" width="16.109375" style="44" customWidth="1"/>
    <col min="264" max="264" width="9.88671875" style="44" customWidth="1"/>
    <col min="265" max="512" width="9.109375" style="44"/>
    <col min="513" max="513" width="6.109375" style="44" customWidth="1"/>
    <col min="514" max="514" width="13.6640625" style="44" customWidth="1"/>
    <col min="515" max="515" width="14.88671875" style="44" customWidth="1"/>
    <col min="516" max="516" width="14.33203125" style="44" customWidth="1"/>
    <col min="517" max="517" width="12.6640625" style="44" customWidth="1"/>
    <col min="518" max="518" width="11.44140625" style="44" customWidth="1"/>
    <col min="519" max="519" width="16.109375" style="44" customWidth="1"/>
    <col min="520" max="520" width="9.88671875" style="44" customWidth="1"/>
    <col min="521" max="768" width="9.109375" style="44"/>
    <col min="769" max="769" width="6.109375" style="44" customWidth="1"/>
    <col min="770" max="770" width="13.6640625" style="44" customWidth="1"/>
    <col min="771" max="771" width="14.88671875" style="44" customWidth="1"/>
    <col min="772" max="772" width="14.33203125" style="44" customWidth="1"/>
    <col min="773" max="773" width="12.6640625" style="44" customWidth="1"/>
    <col min="774" max="774" width="11.44140625" style="44" customWidth="1"/>
    <col min="775" max="775" width="16.109375" style="44" customWidth="1"/>
    <col min="776" max="776" width="9.88671875" style="44" customWidth="1"/>
    <col min="777" max="1024" width="9.109375" style="44"/>
    <col min="1025" max="1025" width="6.109375" style="44" customWidth="1"/>
    <col min="1026" max="1026" width="13.6640625" style="44" customWidth="1"/>
    <col min="1027" max="1027" width="14.88671875" style="44" customWidth="1"/>
    <col min="1028" max="1028" width="14.33203125" style="44" customWidth="1"/>
    <col min="1029" max="1029" width="12.6640625" style="44" customWidth="1"/>
    <col min="1030" max="1030" width="11.44140625" style="44" customWidth="1"/>
    <col min="1031" max="1031" width="16.109375" style="44" customWidth="1"/>
    <col min="1032" max="1032" width="9.88671875" style="44" customWidth="1"/>
    <col min="1033" max="1280" width="9.109375" style="44"/>
    <col min="1281" max="1281" width="6.109375" style="44" customWidth="1"/>
    <col min="1282" max="1282" width="13.6640625" style="44" customWidth="1"/>
    <col min="1283" max="1283" width="14.88671875" style="44" customWidth="1"/>
    <col min="1284" max="1284" width="14.33203125" style="44" customWidth="1"/>
    <col min="1285" max="1285" width="12.6640625" style="44" customWidth="1"/>
    <col min="1286" max="1286" width="11.44140625" style="44" customWidth="1"/>
    <col min="1287" max="1287" width="16.109375" style="44" customWidth="1"/>
    <col min="1288" max="1288" width="9.88671875" style="44" customWidth="1"/>
    <col min="1289" max="1536" width="9.109375" style="44"/>
    <col min="1537" max="1537" width="6.109375" style="44" customWidth="1"/>
    <col min="1538" max="1538" width="13.6640625" style="44" customWidth="1"/>
    <col min="1539" max="1539" width="14.88671875" style="44" customWidth="1"/>
    <col min="1540" max="1540" width="14.33203125" style="44" customWidth="1"/>
    <col min="1541" max="1541" width="12.6640625" style="44" customWidth="1"/>
    <col min="1542" max="1542" width="11.44140625" style="44" customWidth="1"/>
    <col min="1543" max="1543" width="16.109375" style="44" customWidth="1"/>
    <col min="1544" max="1544" width="9.88671875" style="44" customWidth="1"/>
    <col min="1545" max="1792" width="9.109375" style="44"/>
    <col min="1793" max="1793" width="6.109375" style="44" customWidth="1"/>
    <col min="1794" max="1794" width="13.6640625" style="44" customWidth="1"/>
    <col min="1795" max="1795" width="14.88671875" style="44" customWidth="1"/>
    <col min="1796" max="1796" width="14.33203125" style="44" customWidth="1"/>
    <col min="1797" max="1797" width="12.6640625" style="44" customWidth="1"/>
    <col min="1798" max="1798" width="11.44140625" style="44" customWidth="1"/>
    <col min="1799" max="1799" width="16.109375" style="44" customWidth="1"/>
    <col min="1800" max="1800" width="9.88671875" style="44" customWidth="1"/>
    <col min="1801" max="2048" width="9.109375" style="44"/>
    <col min="2049" max="2049" width="6.109375" style="44" customWidth="1"/>
    <col min="2050" max="2050" width="13.6640625" style="44" customWidth="1"/>
    <col min="2051" max="2051" width="14.88671875" style="44" customWidth="1"/>
    <col min="2052" max="2052" width="14.33203125" style="44" customWidth="1"/>
    <col min="2053" max="2053" width="12.6640625" style="44" customWidth="1"/>
    <col min="2054" max="2054" width="11.44140625" style="44" customWidth="1"/>
    <col min="2055" max="2055" width="16.109375" style="44" customWidth="1"/>
    <col min="2056" max="2056" width="9.88671875" style="44" customWidth="1"/>
    <col min="2057" max="2304" width="9.109375" style="44"/>
    <col min="2305" max="2305" width="6.109375" style="44" customWidth="1"/>
    <col min="2306" max="2306" width="13.6640625" style="44" customWidth="1"/>
    <col min="2307" max="2307" width="14.88671875" style="44" customWidth="1"/>
    <col min="2308" max="2308" width="14.33203125" style="44" customWidth="1"/>
    <col min="2309" max="2309" width="12.6640625" style="44" customWidth="1"/>
    <col min="2310" max="2310" width="11.44140625" style="44" customWidth="1"/>
    <col min="2311" max="2311" width="16.109375" style="44" customWidth="1"/>
    <col min="2312" max="2312" width="9.88671875" style="44" customWidth="1"/>
    <col min="2313" max="2560" width="9.109375" style="44"/>
    <col min="2561" max="2561" width="6.109375" style="44" customWidth="1"/>
    <col min="2562" max="2562" width="13.6640625" style="44" customWidth="1"/>
    <col min="2563" max="2563" width="14.88671875" style="44" customWidth="1"/>
    <col min="2564" max="2564" width="14.33203125" style="44" customWidth="1"/>
    <col min="2565" max="2565" width="12.6640625" style="44" customWidth="1"/>
    <col min="2566" max="2566" width="11.44140625" style="44" customWidth="1"/>
    <col min="2567" max="2567" width="16.109375" style="44" customWidth="1"/>
    <col min="2568" max="2568" width="9.88671875" style="44" customWidth="1"/>
    <col min="2569" max="2816" width="9.109375" style="44"/>
    <col min="2817" max="2817" width="6.109375" style="44" customWidth="1"/>
    <col min="2818" max="2818" width="13.6640625" style="44" customWidth="1"/>
    <col min="2819" max="2819" width="14.88671875" style="44" customWidth="1"/>
    <col min="2820" max="2820" width="14.33203125" style="44" customWidth="1"/>
    <col min="2821" max="2821" width="12.6640625" style="44" customWidth="1"/>
    <col min="2822" max="2822" width="11.44140625" style="44" customWidth="1"/>
    <col min="2823" max="2823" width="16.109375" style="44" customWidth="1"/>
    <col min="2824" max="2824" width="9.88671875" style="44" customWidth="1"/>
    <col min="2825" max="3072" width="9.109375" style="44"/>
    <col min="3073" max="3073" width="6.109375" style="44" customWidth="1"/>
    <col min="3074" max="3074" width="13.6640625" style="44" customWidth="1"/>
    <col min="3075" max="3075" width="14.88671875" style="44" customWidth="1"/>
    <col min="3076" max="3076" width="14.33203125" style="44" customWidth="1"/>
    <col min="3077" max="3077" width="12.6640625" style="44" customWidth="1"/>
    <col min="3078" max="3078" width="11.44140625" style="44" customWidth="1"/>
    <col min="3079" max="3079" width="16.109375" style="44" customWidth="1"/>
    <col min="3080" max="3080" width="9.88671875" style="44" customWidth="1"/>
    <col min="3081" max="3328" width="9.109375" style="44"/>
    <col min="3329" max="3329" width="6.109375" style="44" customWidth="1"/>
    <col min="3330" max="3330" width="13.6640625" style="44" customWidth="1"/>
    <col min="3331" max="3331" width="14.88671875" style="44" customWidth="1"/>
    <col min="3332" max="3332" width="14.33203125" style="44" customWidth="1"/>
    <col min="3333" max="3333" width="12.6640625" style="44" customWidth="1"/>
    <col min="3334" max="3334" width="11.44140625" style="44" customWidth="1"/>
    <col min="3335" max="3335" width="16.109375" style="44" customWidth="1"/>
    <col min="3336" max="3336" width="9.88671875" style="44" customWidth="1"/>
    <col min="3337" max="3584" width="9.109375" style="44"/>
    <col min="3585" max="3585" width="6.109375" style="44" customWidth="1"/>
    <col min="3586" max="3586" width="13.6640625" style="44" customWidth="1"/>
    <col min="3587" max="3587" width="14.88671875" style="44" customWidth="1"/>
    <col min="3588" max="3588" width="14.33203125" style="44" customWidth="1"/>
    <col min="3589" max="3589" width="12.6640625" style="44" customWidth="1"/>
    <col min="3590" max="3590" width="11.44140625" style="44" customWidth="1"/>
    <col min="3591" max="3591" width="16.109375" style="44" customWidth="1"/>
    <col min="3592" max="3592" width="9.88671875" style="44" customWidth="1"/>
    <col min="3593" max="3840" width="9.109375" style="44"/>
    <col min="3841" max="3841" width="6.109375" style="44" customWidth="1"/>
    <col min="3842" max="3842" width="13.6640625" style="44" customWidth="1"/>
    <col min="3843" max="3843" width="14.88671875" style="44" customWidth="1"/>
    <col min="3844" max="3844" width="14.33203125" style="44" customWidth="1"/>
    <col min="3845" max="3845" width="12.6640625" style="44" customWidth="1"/>
    <col min="3846" max="3846" width="11.44140625" style="44" customWidth="1"/>
    <col min="3847" max="3847" width="16.109375" style="44" customWidth="1"/>
    <col min="3848" max="3848" width="9.88671875" style="44" customWidth="1"/>
    <col min="3849" max="4096" width="9.109375" style="44"/>
    <col min="4097" max="4097" width="6.109375" style="44" customWidth="1"/>
    <col min="4098" max="4098" width="13.6640625" style="44" customWidth="1"/>
    <col min="4099" max="4099" width="14.88671875" style="44" customWidth="1"/>
    <col min="4100" max="4100" width="14.33203125" style="44" customWidth="1"/>
    <col min="4101" max="4101" width="12.6640625" style="44" customWidth="1"/>
    <col min="4102" max="4102" width="11.44140625" style="44" customWidth="1"/>
    <col min="4103" max="4103" width="16.109375" style="44" customWidth="1"/>
    <col min="4104" max="4104" width="9.88671875" style="44" customWidth="1"/>
    <col min="4105" max="4352" width="9.109375" style="44"/>
    <col min="4353" max="4353" width="6.109375" style="44" customWidth="1"/>
    <col min="4354" max="4354" width="13.6640625" style="44" customWidth="1"/>
    <col min="4355" max="4355" width="14.88671875" style="44" customWidth="1"/>
    <col min="4356" max="4356" width="14.33203125" style="44" customWidth="1"/>
    <col min="4357" max="4357" width="12.6640625" style="44" customWidth="1"/>
    <col min="4358" max="4358" width="11.44140625" style="44" customWidth="1"/>
    <col min="4359" max="4359" width="16.109375" style="44" customWidth="1"/>
    <col min="4360" max="4360" width="9.88671875" style="44" customWidth="1"/>
    <col min="4361" max="4608" width="9.109375" style="44"/>
    <col min="4609" max="4609" width="6.109375" style="44" customWidth="1"/>
    <col min="4610" max="4610" width="13.6640625" style="44" customWidth="1"/>
    <col min="4611" max="4611" width="14.88671875" style="44" customWidth="1"/>
    <col min="4612" max="4612" width="14.33203125" style="44" customWidth="1"/>
    <col min="4613" max="4613" width="12.6640625" style="44" customWidth="1"/>
    <col min="4614" max="4614" width="11.44140625" style="44" customWidth="1"/>
    <col min="4615" max="4615" width="16.109375" style="44" customWidth="1"/>
    <col min="4616" max="4616" width="9.88671875" style="44" customWidth="1"/>
    <col min="4617" max="4864" width="9.109375" style="44"/>
    <col min="4865" max="4865" width="6.109375" style="44" customWidth="1"/>
    <col min="4866" max="4866" width="13.6640625" style="44" customWidth="1"/>
    <col min="4867" max="4867" width="14.88671875" style="44" customWidth="1"/>
    <col min="4868" max="4868" width="14.33203125" style="44" customWidth="1"/>
    <col min="4869" max="4869" width="12.6640625" style="44" customWidth="1"/>
    <col min="4870" max="4870" width="11.44140625" style="44" customWidth="1"/>
    <col min="4871" max="4871" width="16.109375" style="44" customWidth="1"/>
    <col min="4872" max="4872" width="9.88671875" style="44" customWidth="1"/>
    <col min="4873" max="5120" width="9.109375" style="44"/>
    <col min="5121" max="5121" width="6.109375" style="44" customWidth="1"/>
    <col min="5122" max="5122" width="13.6640625" style="44" customWidth="1"/>
    <col min="5123" max="5123" width="14.88671875" style="44" customWidth="1"/>
    <col min="5124" max="5124" width="14.33203125" style="44" customWidth="1"/>
    <col min="5125" max="5125" width="12.6640625" style="44" customWidth="1"/>
    <col min="5126" max="5126" width="11.44140625" style="44" customWidth="1"/>
    <col min="5127" max="5127" width="16.109375" style="44" customWidth="1"/>
    <col min="5128" max="5128" width="9.88671875" style="44" customWidth="1"/>
    <col min="5129" max="5376" width="9.109375" style="44"/>
    <col min="5377" max="5377" width="6.109375" style="44" customWidth="1"/>
    <col min="5378" max="5378" width="13.6640625" style="44" customWidth="1"/>
    <col min="5379" max="5379" width="14.88671875" style="44" customWidth="1"/>
    <col min="5380" max="5380" width="14.33203125" style="44" customWidth="1"/>
    <col min="5381" max="5381" width="12.6640625" style="44" customWidth="1"/>
    <col min="5382" max="5382" width="11.44140625" style="44" customWidth="1"/>
    <col min="5383" max="5383" width="16.109375" style="44" customWidth="1"/>
    <col min="5384" max="5384" width="9.88671875" style="44" customWidth="1"/>
    <col min="5385" max="5632" width="9.109375" style="44"/>
    <col min="5633" max="5633" width="6.109375" style="44" customWidth="1"/>
    <col min="5634" max="5634" width="13.6640625" style="44" customWidth="1"/>
    <col min="5635" max="5635" width="14.88671875" style="44" customWidth="1"/>
    <col min="5636" max="5636" width="14.33203125" style="44" customWidth="1"/>
    <col min="5637" max="5637" width="12.6640625" style="44" customWidth="1"/>
    <col min="5638" max="5638" width="11.44140625" style="44" customWidth="1"/>
    <col min="5639" max="5639" width="16.109375" style="44" customWidth="1"/>
    <col min="5640" max="5640" width="9.88671875" style="44" customWidth="1"/>
    <col min="5641" max="5888" width="9.109375" style="44"/>
    <col min="5889" max="5889" width="6.109375" style="44" customWidth="1"/>
    <col min="5890" max="5890" width="13.6640625" style="44" customWidth="1"/>
    <col min="5891" max="5891" width="14.88671875" style="44" customWidth="1"/>
    <col min="5892" max="5892" width="14.33203125" style="44" customWidth="1"/>
    <col min="5893" max="5893" width="12.6640625" style="44" customWidth="1"/>
    <col min="5894" max="5894" width="11.44140625" style="44" customWidth="1"/>
    <col min="5895" max="5895" width="16.109375" style="44" customWidth="1"/>
    <col min="5896" max="5896" width="9.88671875" style="44" customWidth="1"/>
    <col min="5897" max="6144" width="9.109375" style="44"/>
    <col min="6145" max="6145" width="6.109375" style="44" customWidth="1"/>
    <col min="6146" max="6146" width="13.6640625" style="44" customWidth="1"/>
    <col min="6147" max="6147" width="14.88671875" style="44" customWidth="1"/>
    <col min="6148" max="6148" width="14.33203125" style="44" customWidth="1"/>
    <col min="6149" max="6149" width="12.6640625" style="44" customWidth="1"/>
    <col min="6150" max="6150" width="11.44140625" style="44" customWidth="1"/>
    <col min="6151" max="6151" width="16.109375" style="44" customWidth="1"/>
    <col min="6152" max="6152" width="9.88671875" style="44" customWidth="1"/>
    <col min="6153" max="6400" width="9.109375" style="44"/>
    <col min="6401" max="6401" width="6.109375" style="44" customWidth="1"/>
    <col min="6402" max="6402" width="13.6640625" style="44" customWidth="1"/>
    <col min="6403" max="6403" width="14.88671875" style="44" customWidth="1"/>
    <col min="6404" max="6404" width="14.33203125" style="44" customWidth="1"/>
    <col min="6405" max="6405" width="12.6640625" style="44" customWidth="1"/>
    <col min="6406" max="6406" width="11.44140625" style="44" customWidth="1"/>
    <col min="6407" max="6407" width="16.109375" style="44" customWidth="1"/>
    <col min="6408" max="6408" width="9.88671875" style="44" customWidth="1"/>
    <col min="6409" max="6656" width="9.109375" style="44"/>
    <col min="6657" max="6657" width="6.109375" style="44" customWidth="1"/>
    <col min="6658" max="6658" width="13.6640625" style="44" customWidth="1"/>
    <col min="6659" max="6659" width="14.88671875" style="44" customWidth="1"/>
    <col min="6660" max="6660" width="14.33203125" style="44" customWidth="1"/>
    <col min="6661" max="6661" width="12.6640625" style="44" customWidth="1"/>
    <col min="6662" max="6662" width="11.44140625" style="44" customWidth="1"/>
    <col min="6663" max="6663" width="16.109375" style="44" customWidth="1"/>
    <col min="6664" max="6664" width="9.88671875" style="44" customWidth="1"/>
    <col min="6665" max="6912" width="9.109375" style="44"/>
    <col min="6913" max="6913" width="6.109375" style="44" customWidth="1"/>
    <col min="6914" max="6914" width="13.6640625" style="44" customWidth="1"/>
    <col min="6915" max="6915" width="14.88671875" style="44" customWidth="1"/>
    <col min="6916" max="6916" width="14.33203125" style="44" customWidth="1"/>
    <col min="6917" max="6917" width="12.6640625" style="44" customWidth="1"/>
    <col min="6918" max="6918" width="11.44140625" style="44" customWidth="1"/>
    <col min="6919" max="6919" width="16.109375" style="44" customWidth="1"/>
    <col min="6920" max="6920" width="9.88671875" style="44" customWidth="1"/>
    <col min="6921" max="7168" width="9.109375" style="44"/>
    <col min="7169" max="7169" width="6.109375" style="44" customWidth="1"/>
    <col min="7170" max="7170" width="13.6640625" style="44" customWidth="1"/>
    <col min="7171" max="7171" width="14.88671875" style="44" customWidth="1"/>
    <col min="7172" max="7172" width="14.33203125" style="44" customWidth="1"/>
    <col min="7173" max="7173" width="12.6640625" style="44" customWidth="1"/>
    <col min="7174" max="7174" width="11.44140625" style="44" customWidth="1"/>
    <col min="7175" max="7175" width="16.109375" style="44" customWidth="1"/>
    <col min="7176" max="7176" width="9.88671875" style="44" customWidth="1"/>
    <col min="7177" max="7424" width="9.109375" style="44"/>
    <col min="7425" max="7425" width="6.109375" style="44" customWidth="1"/>
    <col min="7426" max="7426" width="13.6640625" style="44" customWidth="1"/>
    <col min="7427" max="7427" width="14.88671875" style="44" customWidth="1"/>
    <col min="7428" max="7428" width="14.33203125" style="44" customWidth="1"/>
    <col min="7429" max="7429" width="12.6640625" style="44" customWidth="1"/>
    <col min="7430" max="7430" width="11.44140625" style="44" customWidth="1"/>
    <col min="7431" max="7431" width="16.109375" style="44" customWidth="1"/>
    <col min="7432" max="7432" width="9.88671875" style="44" customWidth="1"/>
    <col min="7433" max="7680" width="9.109375" style="44"/>
    <col min="7681" max="7681" width="6.109375" style="44" customWidth="1"/>
    <col min="7682" max="7682" width="13.6640625" style="44" customWidth="1"/>
    <col min="7683" max="7683" width="14.88671875" style="44" customWidth="1"/>
    <col min="7684" max="7684" width="14.33203125" style="44" customWidth="1"/>
    <col min="7685" max="7685" width="12.6640625" style="44" customWidth="1"/>
    <col min="7686" max="7686" width="11.44140625" style="44" customWidth="1"/>
    <col min="7687" max="7687" width="16.109375" style="44" customWidth="1"/>
    <col min="7688" max="7688" width="9.88671875" style="44" customWidth="1"/>
    <col min="7689" max="7936" width="9.109375" style="44"/>
    <col min="7937" max="7937" width="6.109375" style="44" customWidth="1"/>
    <col min="7938" max="7938" width="13.6640625" style="44" customWidth="1"/>
    <col min="7939" max="7939" width="14.88671875" style="44" customWidth="1"/>
    <col min="7940" max="7940" width="14.33203125" style="44" customWidth="1"/>
    <col min="7941" max="7941" width="12.6640625" style="44" customWidth="1"/>
    <col min="7942" max="7942" width="11.44140625" style="44" customWidth="1"/>
    <col min="7943" max="7943" width="16.109375" style="44" customWidth="1"/>
    <col min="7944" max="7944" width="9.88671875" style="44" customWidth="1"/>
    <col min="7945" max="8192" width="9.109375" style="44"/>
    <col min="8193" max="8193" width="6.109375" style="44" customWidth="1"/>
    <col min="8194" max="8194" width="13.6640625" style="44" customWidth="1"/>
    <col min="8195" max="8195" width="14.88671875" style="44" customWidth="1"/>
    <col min="8196" max="8196" width="14.33203125" style="44" customWidth="1"/>
    <col min="8197" max="8197" width="12.6640625" style="44" customWidth="1"/>
    <col min="8198" max="8198" width="11.44140625" style="44" customWidth="1"/>
    <col min="8199" max="8199" width="16.109375" style="44" customWidth="1"/>
    <col min="8200" max="8200" width="9.88671875" style="44" customWidth="1"/>
    <col min="8201" max="8448" width="9.109375" style="44"/>
    <col min="8449" max="8449" width="6.109375" style="44" customWidth="1"/>
    <col min="8450" max="8450" width="13.6640625" style="44" customWidth="1"/>
    <col min="8451" max="8451" width="14.88671875" style="44" customWidth="1"/>
    <col min="8452" max="8452" width="14.33203125" style="44" customWidth="1"/>
    <col min="8453" max="8453" width="12.6640625" style="44" customWidth="1"/>
    <col min="8454" max="8454" width="11.44140625" style="44" customWidth="1"/>
    <col min="8455" max="8455" width="16.109375" style="44" customWidth="1"/>
    <col min="8456" max="8456" width="9.88671875" style="44" customWidth="1"/>
    <col min="8457" max="8704" width="9.109375" style="44"/>
    <col min="8705" max="8705" width="6.109375" style="44" customWidth="1"/>
    <col min="8706" max="8706" width="13.6640625" style="44" customWidth="1"/>
    <col min="8707" max="8707" width="14.88671875" style="44" customWidth="1"/>
    <col min="8708" max="8708" width="14.33203125" style="44" customWidth="1"/>
    <col min="8709" max="8709" width="12.6640625" style="44" customWidth="1"/>
    <col min="8710" max="8710" width="11.44140625" style="44" customWidth="1"/>
    <col min="8711" max="8711" width="16.109375" style="44" customWidth="1"/>
    <col min="8712" max="8712" width="9.88671875" style="44" customWidth="1"/>
    <col min="8713" max="8960" width="9.109375" style="44"/>
    <col min="8961" max="8961" width="6.109375" style="44" customWidth="1"/>
    <col min="8962" max="8962" width="13.6640625" style="44" customWidth="1"/>
    <col min="8963" max="8963" width="14.88671875" style="44" customWidth="1"/>
    <col min="8964" max="8964" width="14.33203125" style="44" customWidth="1"/>
    <col min="8965" max="8965" width="12.6640625" style="44" customWidth="1"/>
    <col min="8966" max="8966" width="11.44140625" style="44" customWidth="1"/>
    <col min="8967" max="8967" width="16.109375" style="44" customWidth="1"/>
    <col min="8968" max="8968" width="9.88671875" style="44" customWidth="1"/>
    <col min="8969" max="9216" width="9.109375" style="44"/>
    <col min="9217" max="9217" width="6.109375" style="44" customWidth="1"/>
    <col min="9218" max="9218" width="13.6640625" style="44" customWidth="1"/>
    <col min="9219" max="9219" width="14.88671875" style="44" customWidth="1"/>
    <col min="9220" max="9220" width="14.33203125" style="44" customWidth="1"/>
    <col min="9221" max="9221" width="12.6640625" style="44" customWidth="1"/>
    <col min="9222" max="9222" width="11.44140625" style="44" customWidth="1"/>
    <col min="9223" max="9223" width="16.109375" style="44" customWidth="1"/>
    <col min="9224" max="9224" width="9.88671875" style="44" customWidth="1"/>
    <col min="9225" max="9472" width="9.109375" style="44"/>
    <col min="9473" max="9473" width="6.109375" style="44" customWidth="1"/>
    <col min="9474" max="9474" width="13.6640625" style="44" customWidth="1"/>
    <col min="9475" max="9475" width="14.88671875" style="44" customWidth="1"/>
    <col min="9476" max="9476" width="14.33203125" style="44" customWidth="1"/>
    <col min="9477" max="9477" width="12.6640625" style="44" customWidth="1"/>
    <col min="9478" max="9478" width="11.44140625" style="44" customWidth="1"/>
    <col min="9479" max="9479" width="16.109375" style="44" customWidth="1"/>
    <col min="9480" max="9480" width="9.88671875" style="44" customWidth="1"/>
    <col min="9481" max="9728" width="9.109375" style="44"/>
    <col min="9729" max="9729" width="6.109375" style="44" customWidth="1"/>
    <col min="9730" max="9730" width="13.6640625" style="44" customWidth="1"/>
    <col min="9731" max="9731" width="14.88671875" style="44" customWidth="1"/>
    <col min="9732" max="9732" width="14.33203125" style="44" customWidth="1"/>
    <col min="9733" max="9733" width="12.6640625" style="44" customWidth="1"/>
    <col min="9734" max="9734" width="11.44140625" style="44" customWidth="1"/>
    <col min="9735" max="9735" width="16.109375" style="44" customWidth="1"/>
    <col min="9736" max="9736" width="9.88671875" style="44" customWidth="1"/>
    <col min="9737" max="9984" width="9.109375" style="44"/>
    <col min="9985" max="9985" width="6.109375" style="44" customWidth="1"/>
    <col min="9986" max="9986" width="13.6640625" style="44" customWidth="1"/>
    <col min="9987" max="9987" width="14.88671875" style="44" customWidth="1"/>
    <col min="9988" max="9988" width="14.33203125" style="44" customWidth="1"/>
    <col min="9989" max="9989" width="12.6640625" style="44" customWidth="1"/>
    <col min="9990" max="9990" width="11.44140625" style="44" customWidth="1"/>
    <col min="9991" max="9991" width="16.109375" style="44" customWidth="1"/>
    <col min="9992" max="9992" width="9.88671875" style="44" customWidth="1"/>
    <col min="9993" max="10240" width="9.109375" style="44"/>
    <col min="10241" max="10241" width="6.109375" style="44" customWidth="1"/>
    <col min="10242" max="10242" width="13.6640625" style="44" customWidth="1"/>
    <col min="10243" max="10243" width="14.88671875" style="44" customWidth="1"/>
    <col min="10244" max="10244" width="14.33203125" style="44" customWidth="1"/>
    <col min="10245" max="10245" width="12.6640625" style="44" customWidth="1"/>
    <col min="10246" max="10246" width="11.44140625" style="44" customWidth="1"/>
    <col min="10247" max="10247" width="16.109375" style="44" customWidth="1"/>
    <col min="10248" max="10248" width="9.88671875" style="44" customWidth="1"/>
    <col min="10249" max="10496" width="9.109375" style="44"/>
    <col min="10497" max="10497" width="6.109375" style="44" customWidth="1"/>
    <col min="10498" max="10498" width="13.6640625" style="44" customWidth="1"/>
    <col min="10499" max="10499" width="14.88671875" style="44" customWidth="1"/>
    <col min="10500" max="10500" width="14.33203125" style="44" customWidth="1"/>
    <col min="10501" max="10501" width="12.6640625" style="44" customWidth="1"/>
    <col min="10502" max="10502" width="11.44140625" style="44" customWidth="1"/>
    <col min="10503" max="10503" width="16.109375" style="44" customWidth="1"/>
    <col min="10504" max="10504" width="9.88671875" style="44" customWidth="1"/>
    <col min="10505" max="10752" width="9.109375" style="44"/>
    <col min="10753" max="10753" width="6.109375" style="44" customWidth="1"/>
    <col min="10754" max="10754" width="13.6640625" style="44" customWidth="1"/>
    <col min="10755" max="10755" width="14.88671875" style="44" customWidth="1"/>
    <col min="10756" max="10756" width="14.33203125" style="44" customWidth="1"/>
    <col min="10757" max="10757" width="12.6640625" style="44" customWidth="1"/>
    <col min="10758" max="10758" width="11.44140625" style="44" customWidth="1"/>
    <col min="10759" max="10759" width="16.109375" style="44" customWidth="1"/>
    <col min="10760" max="10760" width="9.88671875" style="44" customWidth="1"/>
    <col min="10761" max="11008" width="9.109375" style="44"/>
    <col min="11009" max="11009" width="6.109375" style="44" customWidth="1"/>
    <col min="11010" max="11010" width="13.6640625" style="44" customWidth="1"/>
    <col min="11011" max="11011" width="14.88671875" style="44" customWidth="1"/>
    <col min="11012" max="11012" width="14.33203125" style="44" customWidth="1"/>
    <col min="11013" max="11013" width="12.6640625" style="44" customWidth="1"/>
    <col min="11014" max="11014" width="11.44140625" style="44" customWidth="1"/>
    <col min="11015" max="11015" width="16.109375" style="44" customWidth="1"/>
    <col min="11016" max="11016" width="9.88671875" style="44" customWidth="1"/>
    <col min="11017" max="11264" width="9.109375" style="44"/>
    <col min="11265" max="11265" width="6.109375" style="44" customWidth="1"/>
    <col min="11266" max="11266" width="13.6640625" style="44" customWidth="1"/>
    <col min="11267" max="11267" width="14.88671875" style="44" customWidth="1"/>
    <col min="11268" max="11268" width="14.33203125" style="44" customWidth="1"/>
    <col min="11269" max="11269" width="12.6640625" style="44" customWidth="1"/>
    <col min="11270" max="11270" width="11.44140625" style="44" customWidth="1"/>
    <col min="11271" max="11271" width="16.109375" style="44" customWidth="1"/>
    <col min="11272" max="11272" width="9.88671875" style="44" customWidth="1"/>
    <col min="11273" max="11520" width="9.109375" style="44"/>
    <col min="11521" max="11521" width="6.109375" style="44" customWidth="1"/>
    <col min="11522" max="11522" width="13.6640625" style="44" customWidth="1"/>
    <col min="11523" max="11523" width="14.88671875" style="44" customWidth="1"/>
    <col min="11524" max="11524" width="14.33203125" style="44" customWidth="1"/>
    <col min="11525" max="11525" width="12.6640625" style="44" customWidth="1"/>
    <col min="11526" max="11526" width="11.44140625" style="44" customWidth="1"/>
    <col min="11527" max="11527" width="16.109375" style="44" customWidth="1"/>
    <col min="11528" max="11528" width="9.88671875" style="44" customWidth="1"/>
    <col min="11529" max="11776" width="9.109375" style="44"/>
    <col min="11777" max="11777" width="6.109375" style="44" customWidth="1"/>
    <col min="11778" max="11778" width="13.6640625" style="44" customWidth="1"/>
    <col min="11779" max="11779" width="14.88671875" style="44" customWidth="1"/>
    <col min="11780" max="11780" width="14.33203125" style="44" customWidth="1"/>
    <col min="11781" max="11781" width="12.6640625" style="44" customWidth="1"/>
    <col min="11782" max="11782" width="11.44140625" style="44" customWidth="1"/>
    <col min="11783" max="11783" width="16.109375" style="44" customWidth="1"/>
    <col min="11784" max="11784" width="9.88671875" style="44" customWidth="1"/>
    <col min="11785" max="12032" width="9.109375" style="44"/>
    <col min="12033" max="12033" width="6.109375" style="44" customWidth="1"/>
    <col min="12034" max="12034" width="13.6640625" style="44" customWidth="1"/>
    <col min="12035" max="12035" width="14.88671875" style="44" customWidth="1"/>
    <col min="12036" max="12036" width="14.33203125" style="44" customWidth="1"/>
    <col min="12037" max="12037" width="12.6640625" style="44" customWidth="1"/>
    <col min="12038" max="12038" width="11.44140625" style="44" customWidth="1"/>
    <col min="12039" max="12039" width="16.109375" style="44" customWidth="1"/>
    <col min="12040" max="12040" width="9.88671875" style="44" customWidth="1"/>
    <col min="12041" max="12288" width="9.109375" style="44"/>
    <col min="12289" max="12289" width="6.109375" style="44" customWidth="1"/>
    <col min="12290" max="12290" width="13.6640625" style="44" customWidth="1"/>
    <col min="12291" max="12291" width="14.88671875" style="44" customWidth="1"/>
    <col min="12292" max="12292" width="14.33203125" style="44" customWidth="1"/>
    <col min="12293" max="12293" width="12.6640625" style="44" customWidth="1"/>
    <col min="12294" max="12294" width="11.44140625" style="44" customWidth="1"/>
    <col min="12295" max="12295" width="16.109375" style="44" customWidth="1"/>
    <col min="12296" max="12296" width="9.88671875" style="44" customWidth="1"/>
    <col min="12297" max="12544" width="9.109375" style="44"/>
    <col min="12545" max="12545" width="6.109375" style="44" customWidth="1"/>
    <col min="12546" max="12546" width="13.6640625" style="44" customWidth="1"/>
    <col min="12547" max="12547" width="14.88671875" style="44" customWidth="1"/>
    <col min="12548" max="12548" width="14.33203125" style="44" customWidth="1"/>
    <col min="12549" max="12549" width="12.6640625" style="44" customWidth="1"/>
    <col min="12550" max="12550" width="11.44140625" style="44" customWidth="1"/>
    <col min="12551" max="12551" width="16.109375" style="44" customWidth="1"/>
    <col min="12552" max="12552" width="9.88671875" style="44" customWidth="1"/>
    <col min="12553" max="12800" width="9.109375" style="44"/>
    <col min="12801" max="12801" width="6.109375" style="44" customWidth="1"/>
    <col min="12802" max="12802" width="13.6640625" style="44" customWidth="1"/>
    <col min="12803" max="12803" width="14.88671875" style="44" customWidth="1"/>
    <col min="12804" max="12804" width="14.33203125" style="44" customWidth="1"/>
    <col min="12805" max="12805" width="12.6640625" style="44" customWidth="1"/>
    <col min="12806" max="12806" width="11.44140625" style="44" customWidth="1"/>
    <col min="12807" max="12807" width="16.109375" style="44" customWidth="1"/>
    <col min="12808" max="12808" width="9.88671875" style="44" customWidth="1"/>
    <col min="12809" max="13056" width="9.109375" style="44"/>
    <col min="13057" max="13057" width="6.109375" style="44" customWidth="1"/>
    <col min="13058" max="13058" width="13.6640625" style="44" customWidth="1"/>
    <col min="13059" max="13059" width="14.88671875" style="44" customWidth="1"/>
    <col min="13060" max="13060" width="14.33203125" style="44" customWidth="1"/>
    <col min="13061" max="13061" width="12.6640625" style="44" customWidth="1"/>
    <col min="13062" max="13062" width="11.44140625" style="44" customWidth="1"/>
    <col min="13063" max="13063" width="16.109375" style="44" customWidth="1"/>
    <col min="13064" max="13064" width="9.88671875" style="44" customWidth="1"/>
    <col min="13065" max="13312" width="9.109375" style="44"/>
    <col min="13313" max="13313" width="6.109375" style="44" customWidth="1"/>
    <col min="13314" max="13314" width="13.6640625" style="44" customWidth="1"/>
    <col min="13315" max="13315" width="14.88671875" style="44" customWidth="1"/>
    <col min="13316" max="13316" width="14.33203125" style="44" customWidth="1"/>
    <col min="13317" max="13317" width="12.6640625" style="44" customWidth="1"/>
    <col min="13318" max="13318" width="11.44140625" style="44" customWidth="1"/>
    <col min="13319" max="13319" width="16.109375" style="44" customWidth="1"/>
    <col min="13320" max="13320" width="9.88671875" style="44" customWidth="1"/>
    <col min="13321" max="13568" width="9.109375" style="44"/>
    <col min="13569" max="13569" width="6.109375" style="44" customWidth="1"/>
    <col min="13570" max="13570" width="13.6640625" style="44" customWidth="1"/>
    <col min="13571" max="13571" width="14.88671875" style="44" customWidth="1"/>
    <col min="13572" max="13572" width="14.33203125" style="44" customWidth="1"/>
    <col min="13573" max="13573" width="12.6640625" style="44" customWidth="1"/>
    <col min="13574" max="13574" width="11.44140625" style="44" customWidth="1"/>
    <col min="13575" max="13575" width="16.109375" style="44" customWidth="1"/>
    <col min="13576" max="13576" width="9.88671875" style="44" customWidth="1"/>
    <col min="13577" max="13824" width="9.109375" style="44"/>
    <col min="13825" max="13825" width="6.109375" style="44" customWidth="1"/>
    <col min="13826" max="13826" width="13.6640625" style="44" customWidth="1"/>
    <col min="13827" max="13827" width="14.88671875" style="44" customWidth="1"/>
    <col min="13828" max="13828" width="14.33203125" style="44" customWidth="1"/>
    <col min="13829" max="13829" width="12.6640625" style="44" customWidth="1"/>
    <col min="13830" max="13830" width="11.44140625" style="44" customWidth="1"/>
    <col min="13831" max="13831" width="16.109375" style="44" customWidth="1"/>
    <col min="13832" max="13832" width="9.88671875" style="44" customWidth="1"/>
    <col min="13833" max="14080" width="9.109375" style="44"/>
    <col min="14081" max="14081" width="6.109375" style="44" customWidth="1"/>
    <col min="14082" max="14082" width="13.6640625" style="44" customWidth="1"/>
    <col min="14083" max="14083" width="14.88671875" style="44" customWidth="1"/>
    <col min="14084" max="14084" width="14.33203125" style="44" customWidth="1"/>
    <col min="14085" max="14085" width="12.6640625" style="44" customWidth="1"/>
    <col min="14086" max="14086" width="11.44140625" style="44" customWidth="1"/>
    <col min="14087" max="14087" width="16.109375" style="44" customWidth="1"/>
    <col min="14088" max="14088" width="9.88671875" style="44" customWidth="1"/>
    <col min="14089" max="14336" width="9.109375" style="44"/>
    <col min="14337" max="14337" width="6.109375" style="44" customWidth="1"/>
    <col min="14338" max="14338" width="13.6640625" style="44" customWidth="1"/>
    <col min="14339" max="14339" width="14.88671875" style="44" customWidth="1"/>
    <col min="14340" max="14340" width="14.33203125" style="44" customWidth="1"/>
    <col min="14341" max="14341" width="12.6640625" style="44" customWidth="1"/>
    <col min="14342" max="14342" width="11.44140625" style="44" customWidth="1"/>
    <col min="14343" max="14343" width="16.109375" style="44" customWidth="1"/>
    <col min="14344" max="14344" width="9.88671875" style="44" customWidth="1"/>
    <col min="14345" max="14592" width="9.109375" style="44"/>
    <col min="14593" max="14593" width="6.109375" style="44" customWidth="1"/>
    <col min="14594" max="14594" width="13.6640625" style="44" customWidth="1"/>
    <col min="14595" max="14595" width="14.88671875" style="44" customWidth="1"/>
    <col min="14596" max="14596" width="14.33203125" style="44" customWidth="1"/>
    <col min="14597" max="14597" width="12.6640625" style="44" customWidth="1"/>
    <col min="14598" max="14598" width="11.44140625" style="44" customWidth="1"/>
    <col min="14599" max="14599" width="16.109375" style="44" customWidth="1"/>
    <col min="14600" max="14600" width="9.88671875" style="44" customWidth="1"/>
    <col min="14601" max="14848" width="9.109375" style="44"/>
    <col min="14849" max="14849" width="6.109375" style="44" customWidth="1"/>
    <col min="14850" max="14850" width="13.6640625" style="44" customWidth="1"/>
    <col min="14851" max="14851" width="14.88671875" style="44" customWidth="1"/>
    <col min="14852" max="14852" width="14.33203125" style="44" customWidth="1"/>
    <col min="14853" max="14853" width="12.6640625" style="44" customWidth="1"/>
    <col min="14854" max="14854" width="11.44140625" style="44" customWidth="1"/>
    <col min="14855" max="14855" width="16.109375" style="44" customWidth="1"/>
    <col min="14856" max="14856" width="9.88671875" style="44" customWidth="1"/>
    <col min="14857" max="15104" width="9.109375" style="44"/>
    <col min="15105" max="15105" width="6.109375" style="44" customWidth="1"/>
    <col min="15106" max="15106" width="13.6640625" style="44" customWidth="1"/>
    <col min="15107" max="15107" width="14.88671875" style="44" customWidth="1"/>
    <col min="15108" max="15108" width="14.33203125" style="44" customWidth="1"/>
    <col min="15109" max="15109" width="12.6640625" style="44" customWidth="1"/>
    <col min="15110" max="15110" width="11.44140625" style="44" customWidth="1"/>
    <col min="15111" max="15111" width="16.109375" style="44" customWidth="1"/>
    <col min="15112" max="15112" width="9.88671875" style="44" customWidth="1"/>
    <col min="15113" max="15360" width="9.109375" style="44"/>
    <col min="15361" max="15361" width="6.109375" style="44" customWidth="1"/>
    <col min="15362" max="15362" width="13.6640625" style="44" customWidth="1"/>
    <col min="15363" max="15363" width="14.88671875" style="44" customWidth="1"/>
    <col min="15364" max="15364" width="14.33203125" style="44" customWidth="1"/>
    <col min="15365" max="15365" width="12.6640625" style="44" customWidth="1"/>
    <col min="15366" max="15366" width="11.44140625" style="44" customWidth="1"/>
    <col min="15367" max="15367" width="16.109375" style="44" customWidth="1"/>
    <col min="15368" max="15368" width="9.88671875" style="44" customWidth="1"/>
    <col min="15369" max="15616" width="9.109375" style="44"/>
    <col min="15617" max="15617" width="6.109375" style="44" customWidth="1"/>
    <col min="15618" max="15618" width="13.6640625" style="44" customWidth="1"/>
    <col min="15619" max="15619" width="14.88671875" style="44" customWidth="1"/>
    <col min="15620" max="15620" width="14.33203125" style="44" customWidth="1"/>
    <col min="15621" max="15621" width="12.6640625" style="44" customWidth="1"/>
    <col min="15622" max="15622" width="11.44140625" style="44" customWidth="1"/>
    <col min="15623" max="15623" width="16.109375" style="44" customWidth="1"/>
    <col min="15624" max="15624" width="9.88671875" style="44" customWidth="1"/>
    <col min="15625" max="15872" width="9.109375" style="44"/>
    <col min="15873" max="15873" width="6.109375" style="44" customWidth="1"/>
    <col min="15874" max="15874" width="13.6640625" style="44" customWidth="1"/>
    <col min="15875" max="15875" width="14.88671875" style="44" customWidth="1"/>
    <col min="15876" max="15876" width="14.33203125" style="44" customWidth="1"/>
    <col min="15877" max="15877" width="12.6640625" style="44" customWidth="1"/>
    <col min="15878" max="15878" width="11.44140625" style="44" customWidth="1"/>
    <col min="15879" max="15879" width="16.109375" style="44" customWidth="1"/>
    <col min="15880" max="15880" width="9.88671875" style="44" customWidth="1"/>
    <col min="15881" max="16128" width="9.109375" style="44"/>
    <col min="16129" max="16129" width="6.109375" style="44" customWidth="1"/>
    <col min="16130" max="16130" width="13.6640625" style="44" customWidth="1"/>
    <col min="16131" max="16131" width="14.88671875" style="44" customWidth="1"/>
    <col min="16132" max="16132" width="14.33203125" style="44" customWidth="1"/>
    <col min="16133" max="16133" width="12.6640625" style="44" customWidth="1"/>
    <col min="16134" max="16134" width="11.44140625" style="44" customWidth="1"/>
    <col min="16135" max="16135" width="16.109375" style="44" customWidth="1"/>
    <col min="16136" max="16136" width="9.88671875" style="44" customWidth="1"/>
    <col min="16137" max="16384" width="9.109375" style="44"/>
  </cols>
  <sheetData>
    <row r="1" spans="1:12" ht="39.6" customHeight="1">
      <c r="A1" s="234" t="s">
        <v>188</v>
      </c>
      <c r="B1" s="234"/>
      <c r="C1" s="234"/>
      <c r="D1" s="234"/>
      <c r="E1" s="234"/>
      <c r="F1" s="234"/>
      <c r="G1" s="234"/>
      <c r="H1" s="234"/>
    </row>
    <row r="2" spans="1:12" ht="19.8" customHeight="1">
      <c r="A2" s="247" t="s">
        <v>209</v>
      </c>
      <c r="B2" s="247"/>
      <c r="C2" s="247"/>
      <c r="D2" s="247"/>
      <c r="E2" s="247"/>
      <c r="F2" s="247"/>
      <c r="G2" s="247"/>
      <c r="H2" s="247"/>
    </row>
    <row r="3" spans="1:12" ht="19.8" customHeight="1">
      <c r="A3" s="248" t="s">
        <v>207</v>
      </c>
      <c r="B3" s="248"/>
      <c r="C3" s="248"/>
      <c r="D3" s="248"/>
      <c r="E3" s="248"/>
      <c r="F3" s="248"/>
      <c r="G3" s="248"/>
      <c r="H3" s="248"/>
    </row>
    <row r="4" spans="1:12" ht="30.75" customHeight="1" thickBot="1">
      <c r="A4" s="249" t="s">
        <v>203</v>
      </c>
      <c r="B4" s="249"/>
      <c r="C4" s="249"/>
      <c r="D4" s="249"/>
      <c r="E4" s="249"/>
      <c r="F4" s="249"/>
      <c r="G4" s="249"/>
      <c r="H4" s="249"/>
    </row>
    <row r="5" spans="1:12" ht="66.599999999999994" thickBot="1">
      <c r="A5" s="157" t="s">
        <v>102</v>
      </c>
      <c r="B5" s="158" t="s">
        <v>39</v>
      </c>
      <c r="C5" s="45" t="s">
        <v>103</v>
      </c>
      <c r="D5" s="45" t="s">
        <v>104</v>
      </c>
      <c r="E5" s="45" t="s">
        <v>140</v>
      </c>
      <c r="F5" s="190" t="s">
        <v>141</v>
      </c>
    </row>
    <row r="6" spans="1:12" ht="13.8" thickBot="1">
      <c r="A6" s="159">
        <v>1</v>
      </c>
      <c r="B6" s="160">
        <v>2</v>
      </c>
      <c r="C6" s="160">
        <v>3</v>
      </c>
      <c r="D6" s="160">
        <v>4</v>
      </c>
      <c r="E6" s="160">
        <v>5</v>
      </c>
      <c r="F6" s="161" t="s">
        <v>142</v>
      </c>
    </row>
    <row r="7" spans="1:12" ht="18" customHeight="1">
      <c r="A7" s="162">
        <v>1</v>
      </c>
      <c r="B7" s="163">
        <v>45200</v>
      </c>
      <c r="C7" s="164">
        <v>2585416</v>
      </c>
      <c r="D7" s="164">
        <v>4144022</v>
      </c>
      <c r="E7" s="164">
        <v>6691018</v>
      </c>
      <c r="F7" s="165">
        <f>E7/D7</f>
        <v>1.6146193239321607</v>
      </c>
    </row>
    <row r="8" spans="1:12" ht="18" customHeight="1">
      <c r="A8" s="166">
        <v>2</v>
      </c>
      <c r="B8" s="167">
        <v>45231</v>
      </c>
      <c r="C8" s="169">
        <v>2671547</v>
      </c>
      <c r="D8" s="169">
        <v>4150403</v>
      </c>
      <c r="E8" s="169">
        <v>6958546</v>
      </c>
      <c r="F8" s="186">
        <f>E8/D8</f>
        <v>1.6765952607493779</v>
      </c>
    </row>
    <row r="9" spans="1:12" ht="18" customHeight="1" thickBot="1">
      <c r="A9" s="170">
        <v>3</v>
      </c>
      <c r="B9" s="171">
        <v>45261</v>
      </c>
      <c r="C9" s="173">
        <v>2530811</v>
      </c>
      <c r="D9" s="173">
        <v>4161634</v>
      </c>
      <c r="E9" s="173">
        <v>6002932</v>
      </c>
      <c r="F9" s="187">
        <f>E9/D9</f>
        <v>1.4424459238847049</v>
      </c>
    </row>
    <row r="10" spans="1:12" ht="31.5" customHeight="1" thickBot="1">
      <c r="A10" s="246" t="s">
        <v>204</v>
      </c>
      <c r="B10" s="246"/>
      <c r="C10" s="246"/>
      <c r="D10" s="246"/>
      <c r="E10" s="246"/>
      <c r="F10" s="246"/>
      <c r="G10" s="246"/>
      <c r="H10" s="246"/>
    </row>
    <row r="11" spans="1:12" ht="105" customHeight="1" thickBot="1">
      <c r="A11" s="157" t="s">
        <v>102</v>
      </c>
      <c r="B11" s="158" t="s">
        <v>39</v>
      </c>
      <c r="C11" s="174" t="s">
        <v>105</v>
      </c>
      <c r="D11" s="45" t="s">
        <v>106</v>
      </c>
      <c r="E11" s="45" t="s">
        <v>198</v>
      </c>
      <c r="F11" s="45" t="s">
        <v>104</v>
      </c>
      <c r="G11" s="175" t="s">
        <v>143</v>
      </c>
      <c r="H11" s="104" t="s">
        <v>144</v>
      </c>
    </row>
    <row r="12" spans="1:12" ht="13.8" thickBot="1">
      <c r="A12" s="159">
        <v>1</v>
      </c>
      <c r="B12" s="160">
        <v>2</v>
      </c>
      <c r="C12" s="160">
        <v>3</v>
      </c>
      <c r="D12" s="160">
        <v>4</v>
      </c>
      <c r="E12" s="160" t="s">
        <v>107</v>
      </c>
      <c r="F12" s="160">
        <v>6</v>
      </c>
      <c r="G12" s="176">
        <v>7</v>
      </c>
      <c r="H12" s="177" t="s">
        <v>145</v>
      </c>
      <c r="J12" s="47"/>
      <c r="K12" s="47"/>
      <c r="L12" s="47"/>
    </row>
    <row r="13" spans="1:12" ht="18" customHeight="1">
      <c r="A13" s="162">
        <v>1</v>
      </c>
      <c r="B13" s="163">
        <f>B7</f>
        <v>45200</v>
      </c>
      <c r="C13" s="141">
        <v>485.27083333333343</v>
      </c>
      <c r="D13" s="164">
        <f>C7</f>
        <v>2585416</v>
      </c>
      <c r="E13" s="184"/>
      <c r="F13" s="164">
        <f>D7</f>
        <v>4144022</v>
      </c>
      <c r="G13" s="185">
        <v>302398.61527777778</v>
      </c>
      <c r="H13" s="191">
        <f>G13/F13</f>
        <v>7.2972251420908907E-2</v>
      </c>
      <c r="J13" s="47"/>
      <c r="K13" s="50"/>
      <c r="L13" s="47"/>
    </row>
    <row r="14" spans="1:12" ht="18" customHeight="1">
      <c r="A14" s="166">
        <v>2</v>
      </c>
      <c r="B14" s="167">
        <f>B8</f>
        <v>45231</v>
      </c>
      <c r="C14" s="178">
        <v>480.46736111111102</v>
      </c>
      <c r="D14" s="168">
        <f>C8</f>
        <v>2671547</v>
      </c>
      <c r="E14" s="179"/>
      <c r="F14" s="169">
        <f>D8</f>
        <v>4150403</v>
      </c>
      <c r="G14" s="180">
        <v>288491.37569444446</v>
      </c>
      <c r="H14" s="192">
        <f>G14/F14</f>
        <v>6.9509244209404353E-2</v>
      </c>
      <c r="J14" s="47"/>
      <c r="K14" s="47"/>
      <c r="L14" s="47"/>
    </row>
    <row r="15" spans="1:12" ht="18" customHeight="1" thickBot="1">
      <c r="A15" s="170">
        <v>3</v>
      </c>
      <c r="B15" s="171">
        <f>B9</f>
        <v>45261</v>
      </c>
      <c r="C15" s="181">
        <v>423.80416666666662</v>
      </c>
      <c r="D15" s="172">
        <f>C9</f>
        <v>2530811</v>
      </c>
      <c r="E15" s="181"/>
      <c r="F15" s="173">
        <f>D9</f>
        <v>4161634</v>
      </c>
      <c r="G15" s="193">
        <v>244051.14791666664</v>
      </c>
      <c r="H15" s="194">
        <f>G15/F15</f>
        <v>5.8643106990347214E-2</v>
      </c>
      <c r="K15" s="51"/>
    </row>
    <row r="16" spans="1:12" ht="29.25" customHeight="1" thickBot="1">
      <c r="A16" s="246" t="s">
        <v>113</v>
      </c>
      <c r="B16" s="246"/>
      <c r="C16" s="246"/>
      <c r="D16" s="246"/>
      <c r="E16" s="246"/>
      <c r="F16" s="246"/>
      <c r="G16" s="246"/>
      <c r="H16" s="246"/>
    </row>
    <row r="17" spans="1:8" ht="95.4" thickBot="1">
      <c r="A17" s="157" t="s">
        <v>102</v>
      </c>
      <c r="B17" s="158" t="s">
        <v>39</v>
      </c>
      <c r="C17" s="174" t="s">
        <v>109</v>
      </c>
      <c r="D17" s="174" t="s">
        <v>110</v>
      </c>
      <c r="E17" s="174" t="s">
        <v>146</v>
      </c>
      <c r="F17" s="174" t="s">
        <v>111</v>
      </c>
      <c r="G17" s="45" t="s">
        <v>147</v>
      </c>
      <c r="H17" s="190" t="s">
        <v>148</v>
      </c>
    </row>
    <row r="18" spans="1:8" ht="13.8" thickBot="1">
      <c r="A18" s="182">
        <v>1</v>
      </c>
      <c r="B18" s="183">
        <v>2</v>
      </c>
      <c r="C18" s="183">
        <v>3</v>
      </c>
      <c r="D18" s="183">
        <v>4</v>
      </c>
      <c r="E18" s="183" t="s">
        <v>107</v>
      </c>
      <c r="F18" s="183">
        <v>6</v>
      </c>
      <c r="G18" s="183">
        <v>7</v>
      </c>
      <c r="H18" s="189" t="s">
        <v>145</v>
      </c>
    </row>
    <row r="19" spans="1:8" ht="18" customHeight="1">
      <c r="A19" s="162">
        <v>1</v>
      </c>
      <c r="B19" s="163">
        <f>B13</f>
        <v>45200</v>
      </c>
      <c r="C19" s="164">
        <v>20590</v>
      </c>
      <c r="D19" s="164">
        <v>3609436</v>
      </c>
      <c r="E19" s="164"/>
      <c r="F19" s="164">
        <f>D7</f>
        <v>4144022</v>
      </c>
      <c r="G19" s="164">
        <v>16989982</v>
      </c>
      <c r="H19" s="165">
        <f>G19/F19</f>
        <v>4.0998773655159164</v>
      </c>
    </row>
    <row r="20" spans="1:8" ht="18" customHeight="1">
      <c r="A20" s="166">
        <v>2</v>
      </c>
      <c r="B20" s="167">
        <f>B14</f>
        <v>45231</v>
      </c>
      <c r="C20" s="169">
        <v>21414</v>
      </c>
      <c r="D20" s="169">
        <v>3640508</v>
      </c>
      <c r="E20" s="169"/>
      <c r="F20" s="169">
        <f>D8</f>
        <v>4150403</v>
      </c>
      <c r="G20" s="169">
        <v>17319227</v>
      </c>
      <c r="H20" s="186">
        <f>G20/F20</f>
        <v>4.1729024868187503</v>
      </c>
    </row>
    <row r="21" spans="1:8" ht="18" customHeight="1" thickBot="1">
      <c r="A21" s="170">
        <v>3</v>
      </c>
      <c r="B21" s="171">
        <f>B15</f>
        <v>45261</v>
      </c>
      <c r="C21" s="173">
        <v>17620</v>
      </c>
      <c r="D21" s="173">
        <v>3574494</v>
      </c>
      <c r="E21" s="173"/>
      <c r="F21" s="173">
        <f>D9</f>
        <v>4161634</v>
      </c>
      <c r="G21" s="173">
        <v>15667963</v>
      </c>
      <c r="H21" s="187">
        <f>G21/F21</f>
        <v>3.7648584666503591</v>
      </c>
    </row>
    <row r="23" spans="1:8" ht="14.25" customHeight="1">
      <c r="B23" s="49"/>
      <c r="C23" s="233"/>
      <c r="D23" s="233"/>
      <c r="E23" s="233"/>
      <c r="F23" s="233"/>
      <c r="G23" s="233"/>
      <c r="H23" s="233"/>
    </row>
  </sheetData>
  <mergeCells count="7">
    <mergeCell ref="A16:H16"/>
    <mergeCell ref="C23:H23"/>
    <mergeCell ref="A1:H1"/>
    <mergeCell ref="A2:H2"/>
    <mergeCell ref="A3:H3"/>
    <mergeCell ref="A4:H4"/>
    <mergeCell ref="A10:H10"/>
  </mergeCells>
  <printOptions horizontalCentered="1" verticalCentered="1"/>
  <pageMargins left="0.25" right="0.25" top="0.25" bottom="0.25" header="0" footer="0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L300"/>
  <sheetViews>
    <sheetView view="pageBreakPreview" zoomScaleSheetLayoutView="100" workbookViewId="0">
      <selection activeCell="K8" sqref="K8"/>
    </sheetView>
  </sheetViews>
  <sheetFormatPr defaultRowHeight="13.2"/>
  <cols>
    <col min="1" max="1" width="15.33203125" customWidth="1"/>
    <col min="2" max="2" width="19.5546875" customWidth="1"/>
    <col min="3" max="3" width="18.44140625" customWidth="1"/>
    <col min="4" max="4" width="18.33203125" customWidth="1"/>
    <col min="5" max="5" width="20.6640625" customWidth="1"/>
    <col min="6" max="6" width="17.88671875" customWidth="1"/>
    <col min="10" max="10" width="12.44140625" bestFit="1" customWidth="1"/>
  </cols>
  <sheetData>
    <row r="1" spans="1:38" ht="66" customHeight="1">
      <c r="A1" s="227" t="s">
        <v>188</v>
      </c>
      <c r="B1" s="227"/>
      <c r="C1" s="227"/>
      <c r="D1" s="227"/>
      <c r="E1" s="227"/>
      <c r="F1" s="22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5.6">
      <c r="A2" s="250" t="s">
        <v>210</v>
      </c>
      <c r="B2" s="250"/>
      <c r="C2" s="250"/>
      <c r="D2" s="250"/>
      <c r="E2" s="250"/>
      <c r="F2" s="25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5.6">
      <c r="A3" s="250" t="s">
        <v>171</v>
      </c>
      <c r="B3" s="250"/>
      <c r="C3" s="250"/>
      <c r="D3" s="250"/>
      <c r="E3" s="250"/>
      <c r="F3" s="25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75.75" customHeight="1">
      <c r="A4" s="80" t="s">
        <v>48</v>
      </c>
      <c r="B4" s="80" t="s">
        <v>173</v>
      </c>
      <c r="C4" s="80" t="s">
        <v>174</v>
      </c>
      <c r="D4" s="80" t="s">
        <v>49</v>
      </c>
      <c r="E4" s="80" t="s">
        <v>50</v>
      </c>
      <c r="F4" s="80" t="s">
        <v>175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31.5" customHeight="1">
      <c r="A5" s="80"/>
      <c r="B5" s="80">
        <v>1</v>
      </c>
      <c r="C5" s="80">
        <v>2</v>
      </c>
      <c r="D5" s="80" t="s">
        <v>51</v>
      </c>
      <c r="E5" s="80">
        <v>4</v>
      </c>
      <c r="F5" s="80" t="s">
        <v>52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46.5" customHeight="1">
      <c r="A6" s="80" t="s">
        <v>53</v>
      </c>
      <c r="B6" s="43">
        <v>5367</v>
      </c>
      <c r="C6" s="43">
        <v>28051</v>
      </c>
      <c r="D6" s="73">
        <f>B6+C6</f>
        <v>33418</v>
      </c>
      <c r="E6" s="43">
        <v>20408</v>
      </c>
      <c r="F6" s="73">
        <f>D6-E6</f>
        <v>13010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8" ht="46.5" customHeight="1">
      <c r="A7" s="80" t="s">
        <v>54</v>
      </c>
      <c r="B7" s="43">
        <v>1205</v>
      </c>
      <c r="C7" s="43">
        <v>8098</v>
      </c>
      <c r="D7" s="73">
        <f>B7+C7</f>
        <v>9303</v>
      </c>
      <c r="E7" s="43">
        <v>6555</v>
      </c>
      <c r="F7" s="73">
        <f>D7-E7</f>
        <v>2748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8" ht="27.75" customHeight="1">
      <c r="A8" s="81" t="s">
        <v>99</v>
      </c>
      <c r="B8" s="78">
        <f>B6+B7</f>
        <v>6572</v>
      </c>
      <c r="C8" s="78">
        <f>C6+C7</f>
        <v>36149</v>
      </c>
      <c r="D8" s="78">
        <f t="shared" ref="D8:F8" si="0">D6+D7</f>
        <v>42721</v>
      </c>
      <c r="E8" s="78">
        <f>E6+E7</f>
        <v>26963</v>
      </c>
      <c r="F8" s="78">
        <f t="shared" si="0"/>
        <v>15758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8" ht="13.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3.8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8" ht="13.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8" ht="13.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3.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3.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3.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3.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3.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3.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3.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3.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3.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3.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3.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3.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3.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3.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3.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3.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3.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3.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3.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3.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3.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3.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3.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3.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3.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3.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3.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3.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3.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3.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3.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3.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3.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3.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3.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3.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3.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3.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3.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3.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3.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3.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3.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3.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3.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3.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3.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3.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3.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3.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3.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3.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3.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3.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3.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3.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3.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3.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13.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13.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13.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13.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13.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13.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13.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13.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13.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13.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13.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13.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13.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13.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13.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13.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</sheetData>
  <mergeCells count="3">
    <mergeCell ref="A1:F1"/>
    <mergeCell ref="A3:F3"/>
    <mergeCell ref="A2:F2"/>
  </mergeCells>
  <phoneticPr fontId="10" type="noConversion"/>
  <printOptions horizontalCentered="1" verticalCentered="1"/>
  <pageMargins left="0" right="0" top="0" bottom="0" header="0" footer="0"/>
  <pageSetup paperSize="9" scale="110" orientation="landscape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L303"/>
  <sheetViews>
    <sheetView view="pageBreakPreview" topLeftCell="A4" zoomScale="70" zoomScaleSheetLayoutView="70" workbookViewId="0">
      <selection activeCell="H11" sqref="H11"/>
    </sheetView>
  </sheetViews>
  <sheetFormatPr defaultColWidth="25.6640625" defaultRowHeight="13.2"/>
  <cols>
    <col min="1" max="1" width="8.44140625" customWidth="1"/>
    <col min="2" max="2" width="33.6640625" customWidth="1"/>
    <col min="3" max="3" width="31.44140625" customWidth="1"/>
    <col min="4" max="5" width="25.6640625" customWidth="1"/>
  </cols>
  <sheetData>
    <row r="1" spans="1:38" ht="108" customHeight="1">
      <c r="A1" s="227" t="s">
        <v>188</v>
      </c>
      <c r="B1" s="227"/>
      <c r="C1" s="227"/>
      <c r="D1" s="227"/>
      <c r="E1" s="22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24.75" customHeight="1">
      <c r="A2" s="201" t="s">
        <v>209</v>
      </c>
      <c r="B2" s="201"/>
      <c r="C2" s="201"/>
      <c r="D2" s="201"/>
      <c r="E2" s="20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28.5" customHeight="1">
      <c r="A3" s="253" t="s">
        <v>79</v>
      </c>
      <c r="B3" s="253"/>
      <c r="C3" s="253"/>
      <c r="D3" s="253"/>
      <c r="E3" s="25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23.25" customHeight="1">
      <c r="A4" s="254" t="s">
        <v>83</v>
      </c>
      <c r="B4" s="254"/>
      <c r="C4" s="254"/>
      <c r="D4" s="254"/>
      <c r="E4" s="25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48" customHeight="1">
      <c r="A5" s="77" t="s">
        <v>2</v>
      </c>
      <c r="B5" s="77" t="s">
        <v>55</v>
      </c>
      <c r="C5" s="77" t="s">
        <v>56</v>
      </c>
      <c r="D5" s="77" t="s">
        <v>57</v>
      </c>
      <c r="E5" s="77" t="s">
        <v>58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30" customHeight="1">
      <c r="A6" s="252">
        <v>1</v>
      </c>
      <c r="B6" s="76" t="s">
        <v>59</v>
      </c>
      <c r="C6" s="251" t="s">
        <v>76</v>
      </c>
      <c r="D6" s="255" t="s">
        <v>80</v>
      </c>
      <c r="E6" s="255" t="s">
        <v>80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30" customHeight="1">
      <c r="A7" s="252"/>
      <c r="B7" s="76" t="s">
        <v>60</v>
      </c>
      <c r="C7" s="251"/>
      <c r="D7" s="256"/>
      <c r="E7" s="25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30" customHeight="1">
      <c r="A8" s="252"/>
      <c r="B8" s="76" t="s">
        <v>61</v>
      </c>
      <c r="C8" s="251"/>
      <c r="D8" s="256"/>
      <c r="E8" s="256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30" customHeight="1">
      <c r="A9" s="252"/>
      <c r="B9" s="76" t="s">
        <v>78</v>
      </c>
      <c r="C9" s="251"/>
      <c r="D9" s="256"/>
      <c r="E9" s="25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30" customHeight="1">
      <c r="A10" s="252"/>
      <c r="B10" s="76" t="s">
        <v>62</v>
      </c>
      <c r="C10" s="251"/>
      <c r="D10" s="256"/>
      <c r="E10" s="25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30" customHeight="1">
      <c r="A11" s="252"/>
      <c r="B11" s="76" t="s">
        <v>63</v>
      </c>
      <c r="C11" s="251"/>
      <c r="D11" s="256"/>
      <c r="E11" s="25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30" customHeight="1">
      <c r="A12" s="252"/>
      <c r="B12" s="76" t="s">
        <v>64</v>
      </c>
      <c r="C12" s="251"/>
      <c r="D12" s="256"/>
      <c r="E12" s="25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27.6">
      <c r="A13" s="55">
        <v>2</v>
      </c>
      <c r="B13" s="6" t="s">
        <v>65</v>
      </c>
      <c r="C13" s="5" t="s">
        <v>71</v>
      </c>
      <c r="D13" s="256"/>
      <c r="E13" s="256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55.2">
      <c r="A14" s="55">
        <v>3</v>
      </c>
      <c r="B14" s="6" t="s">
        <v>66</v>
      </c>
      <c r="C14" s="5" t="s">
        <v>72</v>
      </c>
      <c r="D14" s="256"/>
      <c r="E14" s="25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55.2">
      <c r="A15" s="55">
        <v>4</v>
      </c>
      <c r="B15" s="6" t="s">
        <v>67</v>
      </c>
      <c r="C15" s="5" t="s">
        <v>73</v>
      </c>
      <c r="D15" s="256"/>
      <c r="E15" s="256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41.4">
      <c r="A16" s="55">
        <v>5</v>
      </c>
      <c r="B16" s="6" t="s">
        <v>68</v>
      </c>
      <c r="C16" s="5" t="s">
        <v>185</v>
      </c>
      <c r="D16" s="256"/>
      <c r="E16" s="25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27.6">
      <c r="A17" s="55">
        <v>6</v>
      </c>
      <c r="B17" s="6" t="s">
        <v>69</v>
      </c>
      <c r="C17" s="5" t="s">
        <v>74</v>
      </c>
      <c r="D17" s="256"/>
      <c r="E17" s="256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27.6">
      <c r="A18" s="55">
        <v>7</v>
      </c>
      <c r="B18" s="6" t="s">
        <v>70</v>
      </c>
      <c r="C18" s="5" t="s">
        <v>75</v>
      </c>
      <c r="D18" s="257"/>
      <c r="E18" s="257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29.25" customHeight="1">
      <c r="A19" s="2"/>
      <c r="B19" s="2" t="s">
        <v>77</v>
      </c>
      <c r="C19" s="2"/>
      <c r="D19" s="75" t="s">
        <v>80</v>
      </c>
      <c r="E19" s="75" t="s">
        <v>81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3.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3.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3.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3.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3.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3.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3.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3.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3.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3.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3.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3.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3.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3.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3.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3.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3.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3.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3.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3.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3.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3.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3.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3.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3.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3.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3.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3.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3.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3.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3.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3.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3.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3.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3.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3.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3.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3.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3.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3.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3.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3.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3.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3.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3.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3.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3.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3.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3.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3.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3.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13.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13.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13.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13.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13.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13.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13.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13.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13.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13.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13.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13.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13.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13.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13.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13.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 ht="13.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 ht="13.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 ht="13.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</sheetData>
  <mergeCells count="8">
    <mergeCell ref="C6:C12"/>
    <mergeCell ref="A6:A12"/>
    <mergeCell ref="A1:E1"/>
    <mergeCell ref="A3:E3"/>
    <mergeCell ref="A4:E4"/>
    <mergeCell ref="A2:E2"/>
    <mergeCell ref="D6:D18"/>
    <mergeCell ref="E6:E18"/>
  </mergeCells>
  <phoneticPr fontId="10" type="noConversion"/>
  <printOptions horizontalCentered="1" verticalCentered="1"/>
  <pageMargins left="0" right="0" top="0" bottom="0" header="0" footer="0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7"/>
  <sheetViews>
    <sheetView view="pageBreakPreview" zoomScaleSheetLayoutView="100" workbookViewId="0">
      <selection activeCell="D15" sqref="D15"/>
    </sheetView>
  </sheetViews>
  <sheetFormatPr defaultRowHeight="13.2"/>
  <cols>
    <col min="2" max="2" width="22.44140625" customWidth="1"/>
    <col min="8" max="8" width="10.88671875" customWidth="1"/>
    <col min="12" max="12" width="3.33203125" customWidth="1"/>
    <col min="13" max="13" width="4" customWidth="1"/>
    <col min="14" max="14" width="3.88671875" customWidth="1"/>
    <col min="15" max="15" width="4.6640625" customWidth="1"/>
    <col min="258" max="258" width="22.44140625" customWidth="1"/>
    <col min="264" max="264" width="10.88671875" customWidth="1"/>
    <col min="268" max="268" width="3.33203125" customWidth="1"/>
    <col min="269" max="269" width="4" customWidth="1"/>
    <col min="270" max="270" width="3.88671875" customWidth="1"/>
    <col min="271" max="271" width="3.109375" customWidth="1"/>
    <col min="514" max="514" width="22.44140625" customWidth="1"/>
    <col min="520" max="520" width="10.88671875" customWidth="1"/>
    <col min="524" max="524" width="3.33203125" customWidth="1"/>
    <col min="525" max="525" width="4" customWidth="1"/>
    <col min="526" max="526" width="3.88671875" customWidth="1"/>
    <col min="527" max="527" width="3.109375" customWidth="1"/>
    <col min="770" max="770" width="22.44140625" customWidth="1"/>
    <col min="776" max="776" width="10.88671875" customWidth="1"/>
    <col min="780" max="780" width="3.33203125" customWidth="1"/>
    <col min="781" max="781" width="4" customWidth="1"/>
    <col min="782" max="782" width="3.88671875" customWidth="1"/>
    <col min="783" max="783" width="3.109375" customWidth="1"/>
    <col min="1026" max="1026" width="22.44140625" customWidth="1"/>
    <col min="1032" max="1032" width="10.88671875" customWidth="1"/>
    <col min="1036" max="1036" width="3.33203125" customWidth="1"/>
    <col min="1037" max="1037" width="4" customWidth="1"/>
    <col min="1038" max="1038" width="3.88671875" customWidth="1"/>
    <col min="1039" max="1039" width="3.109375" customWidth="1"/>
    <col min="1282" max="1282" width="22.44140625" customWidth="1"/>
    <col min="1288" max="1288" width="10.88671875" customWidth="1"/>
    <col min="1292" max="1292" width="3.33203125" customWidth="1"/>
    <col min="1293" max="1293" width="4" customWidth="1"/>
    <col min="1294" max="1294" width="3.88671875" customWidth="1"/>
    <col min="1295" max="1295" width="3.109375" customWidth="1"/>
    <col min="1538" max="1538" width="22.44140625" customWidth="1"/>
    <col min="1544" max="1544" width="10.88671875" customWidth="1"/>
    <col min="1548" max="1548" width="3.33203125" customWidth="1"/>
    <col min="1549" max="1549" width="4" customWidth="1"/>
    <col min="1550" max="1550" width="3.88671875" customWidth="1"/>
    <col min="1551" max="1551" width="3.109375" customWidth="1"/>
    <col min="1794" max="1794" width="22.44140625" customWidth="1"/>
    <col min="1800" max="1800" width="10.88671875" customWidth="1"/>
    <col min="1804" max="1804" width="3.33203125" customWidth="1"/>
    <col min="1805" max="1805" width="4" customWidth="1"/>
    <col min="1806" max="1806" width="3.88671875" customWidth="1"/>
    <col min="1807" max="1807" width="3.109375" customWidth="1"/>
    <col min="2050" max="2050" width="22.44140625" customWidth="1"/>
    <col min="2056" max="2056" width="10.88671875" customWidth="1"/>
    <col min="2060" max="2060" width="3.33203125" customWidth="1"/>
    <col min="2061" max="2061" width="4" customWidth="1"/>
    <col min="2062" max="2062" width="3.88671875" customWidth="1"/>
    <col min="2063" max="2063" width="3.109375" customWidth="1"/>
    <col min="2306" max="2306" width="22.44140625" customWidth="1"/>
    <col min="2312" max="2312" width="10.88671875" customWidth="1"/>
    <col min="2316" max="2316" width="3.33203125" customWidth="1"/>
    <col min="2317" max="2317" width="4" customWidth="1"/>
    <col min="2318" max="2318" width="3.88671875" customWidth="1"/>
    <col min="2319" max="2319" width="3.109375" customWidth="1"/>
    <col min="2562" max="2562" width="22.44140625" customWidth="1"/>
    <col min="2568" max="2568" width="10.88671875" customWidth="1"/>
    <col min="2572" max="2572" width="3.33203125" customWidth="1"/>
    <col min="2573" max="2573" width="4" customWidth="1"/>
    <col min="2574" max="2574" width="3.88671875" customWidth="1"/>
    <col min="2575" max="2575" width="3.109375" customWidth="1"/>
    <col min="2818" max="2818" width="22.44140625" customWidth="1"/>
    <col min="2824" max="2824" width="10.88671875" customWidth="1"/>
    <col min="2828" max="2828" width="3.33203125" customWidth="1"/>
    <col min="2829" max="2829" width="4" customWidth="1"/>
    <col min="2830" max="2830" width="3.88671875" customWidth="1"/>
    <col min="2831" max="2831" width="3.109375" customWidth="1"/>
    <col min="3074" max="3074" width="22.44140625" customWidth="1"/>
    <col min="3080" max="3080" width="10.88671875" customWidth="1"/>
    <col min="3084" max="3084" width="3.33203125" customWidth="1"/>
    <col min="3085" max="3085" width="4" customWidth="1"/>
    <col min="3086" max="3086" width="3.88671875" customWidth="1"/>
    <col min="3087" max="3087" width="3.109375" customWidth="1"/>
    <col min="3330" max="3330" width="22.44140625" customWidth="1"/>
    <col min="3336" max="3336" width="10.88671875" customWidth="1"/>
    <col min="3340" max="3340" width="3.33203125" customWidth="1"/>
    <col min="3341" max="3341" width="4" customWidth="1"/>
    <col min="3342" max="3342" width="3.88671875" customWidth="1"/>
    <col min="3343" max="3343" width="3.109375" customWidth="1"/>
    <col min="3586" max="3586" width="22.44140625" customWidth="1"/>
    <col min="3592" max="3592" width="10.88671875" customWidth="1"/>
    <col min="3596" max="3596" width="3.33203125" customWidth="1"/>
    <col min="3597" max="3597" width="4" customWidth="1"/>
    <col min="3598" max="3598" width="3.88671875" customWidth="1"/>
    <col min="3599" max="3599" width="3.109375" customWidth="1"/>
    <col min="3842" max="3842" width="22.44140625" customWidth="1"/>
    <col min="3848" max="3848" width="10.88671875" customWidth="1"/>
    <col min="3852" max="3852" width="3.33203125" customWidth="1"/>
    <col min="3853" max="3853" width="4" customWidth="1"/>
    <col min="3854" max="3854" width="3.88671875" customWidth="1"/>
    <col min="3855" max="3855" width="3.109375" customWidth="1"/>
    <col min="4098" max="4098" width="22.44140625" customWidth="1"/>
    <col min="4104" max="4104" width="10.88671875" customWidth="1"/>
    <col min="4108" max="4108" width="3.33203125" customWidth="1"/>
    <col min="4109" max="4109" width="4" customWidth="1"/>
    <col min="4110" max="4110" width="3.88671875" customWidth="1"/>
    <col min="4111" max="4111" width="3.109375" customWidth="1"/>
    <col min="4354" max="4354" width="22.44140625" customWidth="1"/>
    <col min="4360" max="4360" width="10.88671875" customWidth="1"/>
    <col min="4364" max="4364" width="3.33203125" customWidth="1"/>
    <col min="4365" max="4365" width="4" customWidth="1"/>
    <col min="4366" max="4366" width="3.88671875" customWidth="1"/>
    <col min="4367" max="4367" width="3.109375" customWidth="1"/>
    <col min="4610" max="4610" width="22.44140625" customWidth="1"/>
    <col min="4616" max="4616" width="10.88671875" customWidth="1"/>
    <col min="4620" max="4620" width="3.33203125" customWidth="1"/>
    <col min="4621" max="4621" width="4" customWidth="1"/>
    <col min="4622" max="4622" width="3.88671875" customWidth="1"/>
    <col min="4623" max="4623" width="3.109375" customWidth="1"/>
    <col min="4866" max="4866" width="22.44140625" customWidth="1"/>
    <col min="4872" max="4872" width="10.88671875" customWidth="1"/>
    <col min="4876" max="4876" width="3.33203125" customWidth="1"/>
    <col min="4877" max="4877" width="4" customWidth="1"/>
    <col min="4878" max="4878" width="3.88671875" customWidth="1"/>
    <col min="4879" max="4879" width="3.109375" customWidth="1"/>
    <col min="5122" max="5122" width="22.44140625" customWidth="1"/>
    <col min="5128" max="5128" width="10.88671875" customWidth="1"/>
    <col min="5132" max="5132" width="3.33203125" customWidth="1"/>
    <col min="5133" max="5133" width="4" customWidth="1"/>
    <col min="5134" max="5134" width="3.88671875" customWidth="1"/>
    <col min="5135" max="5135" width="3.109375" customWidth="1"/>
    <col min="5378" max="5378" width="22.44140625" customWidth="1"/>
    <col min="5384" max="5384" width="10.88671875" customWidth="1"/>
    <col min="5388" max="5388" width="3.33203125" customWidth="1"/>
    <col min="5389" max="5389" width="4" customWidth="1"/>
    <col min="5390" max="5390" width="3.88671875" customWidth="1"/>
    <col min="5391" max="5391" width="3.109375" customWidth="1"/>
    <col min="5634" max="5634" width="22.44140625" customWidth="1"/>
    <col min="5640" max="5640" width="10.88671875" customWidth="1"/>
    <col min="5644" max="5644" width="3.33203125" customWidth="1"/>
    <col min="5645" max="5645" width="4" customWidth="1"/>
    <col min="5646" max="5646" width="3.88671875" customWidth="1"/>
    <col min="5647" max="5647" width="3.109375" customWidth="1"/>
    <col min="5890" max="5890" width="22.44140625" customWidth="1"/>
    <col min="5896" max="5896" width="10.88671875" customWidth="1"/>
    <col min="5900" max="5900" width="3.33203125" customWidth="1"/>
    <col min="5901" max="5901" width="4" customWidth="1"/>
    <col min="5902" max="5902" width="3.88671875" customWidth="1"/>
    <col min="5903" max="5903" width="3.109375" customWidth="1"/>
    <col min="6146" max="6146" width="22.44140625" customWidth="1"/>
    <col min="6152" max="6152" width="10.88671875" customWidth="1"/>
    <col min="6156" max="6156" width="3.33203125" customWidth="1"/>
    <col min="6157" max="6157" width="4" customWidth="1"/>
    <col min="6158" max="6158" width="3.88671875" customWidth="1"/>
    <col min="6159" max="6159" width="3.109375" customWidth="1"/>
    <col min="6402" max="6402" width="22.44140625" customWidth="1"/>
    <col min="6408" max="6408" width="10.88671875" customWidth="1"/>
    <col min="6412" max="6412" width="3.33203125" customWidth="1"/>
    <col min="6413" max="6413" width="4" customWidth="1"/>
    <col min="6414" max="6414" width="3.88671875" customWidth="1"/>
    <col min="6415" max="6415" width="3.109375" customWidth="1"/>
    <col min="6658" max="6658" width="22.44140625" customWidth="1"/>
    <col min="6664" max="6664" width="10.88671875" customWidth="1"/>
    <col min="6668" max="6668" width="3.33203125" customWidth="1"/>
    <col min="6669" max="6669" width="4" customWidth="1"/>
    <col min="6670" max="6670" width="3.88671875" customWidth="1"/>
    <col min="6671" max="6671" width="3.109375" customWidth="1"/>
    <col min="6914" max="6914" width="22.44140625" customWidth="1"/>
    <col min="6920" max="6920" width="10.88671875" customWidth="1"/>
    <col min="6924" max="6924" width="3.33203125" customWidth="1"/>
    <col min="6925" max="6925" width="4" customWidth="1"/>
    <col min="6926" max="6926" width="3.88671875" customWidth="1"/>
    <col min="6927" max="6927" width="3.109375" customWidth="1"/>
    <col min="7170" max="7170" width="22.44140625" customWidth="1"/>
    <col min="7176" max="7176" width="10.88671875" customWidth="1"/>
    <col min="7180" max="7180" width="3.33203125" customWidth="1"/>
    <col min="7181" max="7181" width="4" customWidth="1"/>
    <col min="7182" max="7182" width="3.88671875" customWidth="1"/>
    <col min="7183" max="7183" width="3.109375" customWidth="1"/>
    <col min="7426" max="7426" width="22.44140625" customWidth="1"/>
    <col min="7432" max="7432" width="10.88671875" customWidth="1"/>
    <col min="7436" max="7436" width="3.33203125" customWidth="1"/>
    <col min="7437" max="7437" width="4" customWidth="1"/>
    <col min="7438" max="7438" width="3.88671875" customWidth="1"/>
    <col min="7439" max="7439" width="3.109375" customWidth="1"/>
    <col min="7682" max="7682" width="22.44140625" customWidth="1"/>
    <col min="7688" max="7688" width="10.88671875" customWidth="1"/>
    <col min="7692" max="7692" width="3.33203125" customWidth="1"/>
    <col min="7693" max="7693" width="4" customWidth="1"/>
    <col min="7694" max="7694" width="3.88671875" customWidth="1"/>
    <col min="7695" max="7695" width="3.109375" customWidth="1"/>
    <col min="7938" max="7938" width="22.44140625" customWidth="1"/>
    <col min="7944" max="7944" width="10.88671875" customWidth="1"/>
    <col min="7948" max="7948" width="3.33203125" customWidth="1"/>
    <col min="7949" max="7949" width="4" customWidth="1"/>
    <col min="7950" max="7950" width="3.88671875" customWidth="1"/>
    <col min="7951" max="7951" width="3.109375" customWidth="1"/>
    <col min="8194" max="8194" width="22.44140625" customWidth="1"/>
    <col min="8200" max="8200" width="10.88671875" customWidth="1"/>
    <col min="8204" max="8204" width="3.33203125" customWidth="1"/>
    <col min="8205" max="8205" width="4" customWidth="1"/>
    <col min="8206" max="8206" width="3.88671875" customWidth="1"/>
    <col min="8207" max="8207" width="3.109375" customWidth="1"/>
    <col min="8450" max="8450" width="22.44140625" customWidth="1"/>
    <col min="8456" max="8456" width="10.88671875" customWidth="1"/>
    <col min="8460" max="8460" width="3.33203125" customWidth="1"/>
    <col min="8461" max="8461" width="4" customWidth="1"/>
    <col min="8462" max="8462" width="3.88671875" customWidth="1"/>
    <col min="8463" max="8463" width="3.109375" customWidth="1"/>
    <col min="8706" max="8706" width="22.44140625" customWidth="1"/>
    <col min="8712" max="8712" width="10.88671875" customWidth="1"/>
    <col min="8716" max="8716" width="3.33203125" customWidth="1"/>
    <col min="8717" max="8717" width="4" customWidth="1"/>
    <col min="8718" max="8718" width="3.88671875" customWidth="1"/>
    <col min="8719" max="8719" width="3.109375" customWidth="1"/>
    <col min="8962" max="8962" width="22.44140625" customWidth="1"/>
    <col min="8968" max="8968" width="10.88671875" customWidth="1"/>
    <col min="8972" max="8972" width="3.33203125" customWidth="1"/>
    <col min="8973" max="8973" width="4" customWidth="1"/>
    <col min="8974" max="8974" width="3.88671875" customWidth="1"/>
    <col min="8975" max="8975" width="3.109375" customWidth="1"/>
    <col min="9218" max="9218" width="22.44140625" customWidth="1"/>
    <col min="9224" max="9224" width="10.88671875" customWidth="1"/>
    <col min="9228" max="9228" width="3.33203125" customWidth="1"/>
    <col min="9229" max="9229" width="4" customWidth="1"/>
    <col min="9230" max="9230" width="3.88671875" customWidth="1"/>
    <col min="9231" max="9231" width="3.109375" customWidth="1"/>
    <col min="9474" max="9474" width="22.44140625" customWidth="1"/>
    <col min="9480" max="9480" width="10.88671875" customWidth="1"/>
    <col min="9484" max="9484" width="3.33203125" customWidth="1"/>
    <col min="9485" max="9485" width="4" customWidth="1"/>
    <col min="9486" max="9486" width="3.88671875" customWidth="1"/>
    <col min="9487" max="9487" width="3.109375" customWidth="1"/>
    <col min="9730" max="9730" width="22.44140625" customWidth="1"/>
    <col min="9736" max="9736" width="10.88671875" customWidth="1"/>
    <col min="9740" max="9740" width="3.33203125" customWidth="1"/>
    <col min="9741" max="9741" width="4" customWidth="1"/>
    <col min="9742" max="9742" width="3.88671875" customWidth="1"/>
    <col min="9743" max="9743" width="3.109375" customWidth="1"/>
    <col min="9986" max="9986" width="22.44140625" customWidth="1"/>
    <col min="9992" max="9992" width="10.88671875" customWidth="1"/>
    <col min="9996" max="9996" width="3.33203125" customWidth="1"/>
    <col min="9997" max="9997" width="4" customWidth="1"/>
    <col min="9998" max="9998" width="3.88671875" customWidth="1"/>
    <col min="9999" max="9999" width="3.109375" customWidth="1"/>
    <col min="10242" max="10242" width="22.44140625" customWidth="1"/>
    <col min="10248" max="10248" width="10.88671875" customWidth="1"/>
    <col min="10252" max="10252" width="3.33203125" customWidth="1"/>
    <col min="10253" max="10253" width="4" customWidth="1"/>
    <col min="10254" max="10254" width="3.88671875" customWidth="1"/>
    <col min="10255" max="10255" width="3.109375" customWidth="1"/>
    <col min="10498" max="10498" width="22.44140625" customWidth="1"/>
    <col min="10504" max="10504" width="10.88671875" customWidth="1"/>
    <col min="10508" max="10508" width="3.33203125" customWidth="1"/>
    <col min="10509" max="10509" width="4" customWidth="1"/>
    <col min="10510" max="10510" width="3.88671875" customWidth="1"/>
    <col min="10511" max="10511" width="3.109375" customWidth="1"/>
    <col min="10754" max="10754" width="22.44140625" customWidth="1"/>
    <col min="10760" max="10760" width="10.88671875" customWidth="1"/>
    <col min="10764" max="10764" width="3.33203125" customWidth="1"/>
    <col min="10765" max="10765" width="4" customWidth="1"/>
    <col min="10766" max="10766" width="3.88671875" customWidth="1"/>
    <col min="10767" max="10767" width="3.109375" customWidth="1"/>
    <col min="11010" max="11010" width="22.44140625" customWidth="1"/>
    <col min="11016" max="11016" width="10.88671875" customWidth="1"/>
    <col min="11020" max="11020" width="3.33203125" customWidth="1"/>
    <col min="11021" max="11021" width="4" customWidth="1"/>
    <col min="11022" max="11022" width="3.88671875" customWidth="1"/>
    <col min="11023" max="11023" width="3.109375" customWidth="1"/>
    <col min="11266" max="11266" width="22.44140625" customWidth="1"/>
    <col min="11272" max="11272" width="10.88671875" customWidth="1"/>
    <col min="11276" max="11276" width="3.33203125" customWidth="1"/>
    <col min="11277" max="11277" width="4" customWidth="1"/>
    <col min="11278" max="11278" width="3.88671875" customWidth="1"/>
    <col min="11279" max="11279" width="3.109375" customWidth="1"/>
    <col min="11522" max="11522" width="22.44140625" customWidth="1"/>
    <col min="11528" max="11528" width="10.88671875" customWidth="1"/>
    <col min="11532" max="11532" width="3.33203125" customWidth="1"/>
    <col min="11533" max="11533" width="4" customWidth="1"/>
    <col min="11534" max="11534" width="3.88671875" customWidth="1"/>
    <col min="11535" max="11535" width="3.109375" customWidth="1"/>
    <col min="11778" max="11778" width="22.44140625" customWidth="1"/>
    <col min="11784" max="11784" width="10.88671875" customWidth="1"/>
    <col min="11788" max="11788" width="3.33203125" customWidth="1"/>
    <col min="11789" max="11789" width="4" customWidth="1"/>
    <col min="11790" max="11790" width="3.88671875" customWidth="1"/>
    <col min="11791" max="11791" width="3.109375" customWidth="1"/>
    <col min="12034" max="12034" width="22.44140625" customWidth="1"/>
    <col min="12040" max="12040" width="10.88671875" customWidth="1"/>
    <col min="12044" max="12044" width="3.33203125" customWidth="1"/>
    <col min="12045" max="12045" width="4" customWidth="1"/>
    <col min="12046" max="12046" width="3.88671875" customWidth="1"/>
    <col min="12047" max="12047" width="3.109375" customWidth="1"/>
    <col min="12290" max="12290" width="22.44140625" customWidth="1"/>
    <col min="12296" max="12296" width="10.88671875" customWidth="1"/>
    <col min="12300" max="12300" width="3.33203125" customWidth="1"/>
    <col min="12301" max="12301" width="4" customWidth="1"/>
    <col min="12302" max="12302" width="3.88671875" customWidth="1"/>
    <col min="12303" max="12303" width="3.109375" customWidth="1"/>
    <col min="12546" max="12546" width="22.44140625" customWidth="1"/>
    <col min="12552" max="12552" width="10.88671875" customWidth="1"/>
    <col min="12556" max="12556" width="3.33203125" customWidth="1"/>
    <col min="12557" max="12557" width="4" customWidth="1"/>
    <col min="12558" max="12558" width="3.88671875" customWidth="1"/>
    <col min="12559" max="12559" width="3.109375" customWidth="1"/>
    <col min="12802" max="12802" width="22.44140625" customWidth="1"/>
    <col min="12808" max="12808" width="10.88671875" customWidth="1"/>
    <col min="12812" max="12812" width="3.33203125" customWidth="1"/>
    <col min="12813" max="12813" width="4" customWidth="1"/>
    <col min="12814" max="12814" width="3.88671875" customWidth="1"/>
    <col min="12815" max="12815" width="3.109375" customWidth="1"/>
    <col min="13058" max="13058" width="22.44140625" customWidth="1"/>
    <col min="13064" max="13064" width="10.88671875" customWidth="1"/>
    <col min="13068" max="13068" width="3.33203125" customWidth="1"/>
    <col min="13069" max="13069" width="4" customWidth="1"/>
    <col min="13070" max="13070" width="3.88671875" customWidth="1"/>
    <col min="13071" max="13071" width="3.109375" customWidth="1"/>
    <col min="13314" max="13314" width="22.44140625" customWidth="1"/>
    <col min="13320" max="13320" width="10.88671875" customWidth="1"/>
    <col min="13324" max="13324" width="3.33203125" customWidth="1"/>
    <col min="13325" max="13325" width="4" customWidth="1"/>
    <col min="13326" max="13326" width="3.88671875" customWidth="1"/>
    <col min="13327" max="13327" width="3.109375" customWidth="1"/>
    <col min="13570" max="13570" width="22.44140625" customWidth="1"/>
    <col min="13576" max="13576" width="10.88671875" customWidth="1"/>
    <col min="13580" max="13580" width="3.33203125" customWidth="1"/>
    <col min="13581" max="13581" width="4" customWidth="1"/>
    <col min="13582" max="13582" width="3.88671875" customWidth="1"/>
    <col min="13583" max="13583" width="3.109375" customWidth="1"/>
    <col min="13826" max="13826" width="22.44140625" customWidth="1"/>
    <col min="13832" max="13832" width="10.88671875" customWidth="1"/>
    <col min="13836" max="13836" width="3.33203125" customWidth="1"/>
    <col min="13837" max="13837" width="4" customWidth="1"/>
    <col min="13838" max="13838" width="3.88671875" customWidth="1"/>
    <col min="13839" max="13839" width="3.109375" customWidth="1"/>
    <col min="14082" max="14082" width="22.44140625" customWidth="1"/>
    <col min="14088" max="14088" width="10.88671875" customWidth="1"/>
    <col min="14092" max="14092" width="3.33203125" customWidth="1"/>
    <col min="14093" max="14093" width="4" customWidth="1"/>
    <col min="14094" max="14094" width="3.88671875" customWidth="1"/>
    <col min="14095" max="14095" width="3.109375" customWidth="1"/>
    <col min="14338" max="14338" width="22.44140625" customWidth="1"/>
    <col min="14344" max="14344" width="10.88671875" customWidth="1"/>
    <col min="14348" max="14348" width="3.33203125" customWidth="1"/>
    <col min="14349" max="14349" width="4" customWidth="1"/>
    <col min="14350" max="14350" width="3.88671875" customWidth="1"/>
    <col min="14351" max="14351" width="3.109375" customWidth="1"/>
    <col min="14594" max="14594" width="22.44140625" customWidth="1"/>
    <col min="14600" max="14600" width="10.88671875" customWidth="1"/>
    <col min="14604" max="14604" width="3.33203125" customWidth="1"/>
    <col min="14605" max="14605" width="4" customWidth="1"/>
    <col min="14606" max="14606" width="3.88671875" customWidth="1"/>
    <col min="14607" max="14607" width="3.109375" customWidth="1"/>
    <col min="14850" max="14850" width="22.44140625" customWidth="1"/>
    <col min="14856" max="14856" width="10.88671875" customWidth="1"/>
    <col min="14860" max="14860" width="3.33203125" customWidth="1"/>
    <col min="14861" max="14861" width="4" customWidth="1"/>
    <col min="14862" max="14862" width="3.88671875" customWidth="1"/>
    <col min="14863" max="14863" width="3.109375" customWidth="1"/>
    <col min="15106" max="15106" width="22.44140625" customWidth="1"/>
    <col min="15112" max="15112" width="10.88671875" customWidth="1"/>
    <col min="15116" max="15116" width="3.33203125" customWidth="1"/>
    <col min="15117" max="15117" width="4" customWidth="1"/>
    <col min="15118" max="15118" width="3.88671875" customWidth="1"/>
    <col min="15119" max="15119" width="3.109375" customWidth="1"/>
    <col min="15362" max="15362" width="22.44140625" customWidth="1"/>
    <col min="15368" max="15368" width="10.88671875" customWidth="1"/>
    <col min="15372" max="15372" width="3.33203125" customWidth="1"/>
    <col min="15373" max="15373" width="4" customWidth="1"/>
    <col min="15374" max="15374" width="3.88671875" customWidth="1"/>
    <col min="15375" max="15375" width="3.109375" customWidth="1"/>
    <col min="15618" max="15618" width="22.44140625" customWidth="1"/>
    <col min="15624" max="15624" width="10.88671875" customWidth="1"/>
    <col min="15628" max="15628" width="3.33203125" customWidth="1"/>
    <col min="15629" max="15629" width="4" customWidth="1"/>
    <col min="15630" max="15630" width="3.88671875" customWidth="1"/>
    <col min="15631" max="15631" width="3.109375" customWidth="1"/>
    <col min="15874" max="15874" width="22.44140625" customWidth="1"/>
    <col min="15880" max="15880" width="10.88671875" customWidth="1"/>
    <col min="15884" max="15884" width="3.33203125" customWidth="1"/>
    <col min="15885" max="15885" width="4" customWidth="1"/>
    <col min="15886" max="15886" width="3.88671875" customWidth="1"/>
    <col min="15887" max="15887" width="3.109375" customWidth="1"/>
    <col min="16130" max="16130" width="22.44140625" customWidth="1"/>
    <col min="16136" max="16136" width="10.88671875" customWidth="1"/>
    <col min="16140" max="16140" width="3.33203125" customWidth="1"/>
    <col min="16141" max="16141" width="4" customWidth="1"/>
    <col min="16142" max="16142" width="3.88671875" customWidth="1"/>
    <col min="16143" max="16143" width="3.109375" customWidth="1"/>
  </cols>
  <sheetData>
    <row r="1" spans="1:38" ht="82.5" customHeight="1">
      <c r="A1" s="206" t="s">
        <v>188</v>
      </c>
      <c r="B1" s="207"/>
      <c r="C1" s="207"/>
      <c r="D1" s="207"/>
      <c r="E1" s="207"/>
      <c r="F1" s="207"/>
      <c r="G1" s="207"/>
      <c r="H1" s="207"/>
      <c r="I1" s="207"/>
      <c r="J1" s="20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27" customHeight="1">
      <c r="A2" s="209" t="s">
        <v>208</v>
      </c>
      <c r="B2" s="210"/>
      <c r="C2" s="210"/>
      <c r="D2" s="210"/>
      <c r="E2" s="210"/>
      <c r="F2" s="210"/>
      <c r="G2" s="210"/>
      <c r="H2" s="210"/>
      <c r="I2" s="210"/>
      <c r="J2" s="21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21" customHeight="1">
      <c r="A3" s="209" t="s">
        <v>207</v>
      </c>
      <c r="B3" s="210"/>
      <c r="C3" s="210"/>
      <c r="D3" s="210"/>
      <c r="E3" s="210"/>
      <c r="F3" s="210"/>
      <c r="G3" s="210"/>
      <c r="H3" s="210"/>
      <c r="I3" s="210"/>
      <c r="J3" s="21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22.5" customHeight="1">
      <c r="A4" s="209" t="s">
        <v>190</v>
      </c>
      <c r="B4" s="210"/>
      <c r="C4" s="210"/>
      <c r="D4" s="210"/>
      <c r="E4" s="210"/>
      <c r="F4" s="210"/>
      <c r="G4" s="210"/>
      <c r="H4" s="210"/>
      <c r="I4" s="210"/>
      <c r="J4" s="211"/>
      <c r="K4" s="1"/>
      <c r="L4" s="9"/>
      <c r="M4" s="9"/>
      <c r="N4" s="9"/>
      <c r="O4" s="9"/>
      <c r="P4" s="9"/>
      <c r="Q4" s="9"/>
      <c r="R4" s="9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35.25" customHeight="1">
      <c r="A5" s="209" t="s">
        <v>2</v>
      </c>
      <c r="B5" s="210" t="s">
        <v>3</v>
      </c>
      <c r="C5" s="210" t="s">
        <v>186</v>
      </c>
      <c r="D5" s="210"/>
      <c r="E5" s="210"/>
      <c r="F5" s="210"/>
      <c r="G5" s="210"/>
      <c r="H5" s="210" t="s">
        <v>191</v>
      </c>
      <c r="I5" s="210"/>
      <c r="J5" s="211"/>
      <c r="K5" s="1"/>
      <c r="L5" s="27"/>
      <c r="M5" s="27"/>
      <c r="N5" s="27"/>
      <c r="O5" s="27"/>
      <c r="P5" s="28"/>
      <c r="Q5" s="28"/>
      <c r="R5" s="9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5.6">
      <c r="A6" s="209"/>
      <c r="B6" s="210"/>
      <c r="C6" s="210" t="s">
        <v>7</v>
      </c>
      <c r="D6" s="210"/>
      <c r="E6" s="210" t="s">
        <v>178</v>
      </c>
      <c r="F6" s="210"/>
      <c r="G6" s="210"/>
      <c r="H6" s="210"/>
      <c r="I6" s="210"/>
      <c r="J6" s="211"/>
      <c r="K6" s="1"/>
      <c r="L6" s="29"/>
      <c r="M6" s="29"/>
      <c r="N6" s="29"/>
      <c r="O6" s="29"/>
      <c r="P6" s="29"/>
      <c r="Q6" s="29"/>
      <c r="R6" s="9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13.8">
      <c r="A7" s="209"/>
      <c r="B7" s="210"/>
      <c r="C7" s="197" t="s">
        <v>4</v>
      </c>
      <c r="D7" s="197" t="s">
        <v>5</v>
      </c>
      <c r="E7" s="197" t="s">
        <v>4</v>
      </c>
      <c r="F7" s="197" t="s">
        <v>6</v>
      </c>
      <c r="G7" s="197" t="s">
        <v>5</v>
      </c>
      <c r="H7" s="197" t="s">
        <v>4</v>
      </c>
      <c r="I7" s="197" t="s">
        <v>6</v>
      </c>
      <c r="J7" s="198" t="s">
        <v>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8" ht="30" customHeight="1">
      <c r="A8" s="30">
        <v>1</v>
      </c>
      <c r="B8" s="197" t="s">
        <v>84</v>
      </c>
      <c r="C8" s="43">
        <v>0</v>
      </c>
      <c r="D8" s="43">
        <v>2</v>
      </c>
      <c r="E8" s="43">
        <v>7</v>
      </c>
      <c r="F8" s="43">
        <v>6</v>
      </c>
      <c r="G8" s="43">
        <v>2</v>
      </c>
      <c r="H8" s="43">
        <v>32</v>
      </c>
      <c r="I8" s="43">
        <v>33</v>
      </c>
      <c r="J8" s="196">
        <v>13</v>
      </c>
      <c r="K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38" ht="30" customHeight="1">
      <c r="A9" s="30">
        <v>2</v>
      </c>
      <c r="B9" s="197" t="s">
        <v>85</v>
      </c>
      <c r="C9" s="43">
        <v>0</v>
      </c>
      <c r="D9" s="43">
        <v>1</v>
      </c>
      <c r="E9" s="43">
        <v>3</v>
      </c>
      <c r="F9" s="43">
        <v>0</v>
      </c>
      <c r="G9" s="43">
        <v>1</v>
      </c>
      <c r="H9" s="43">
        <v>23</v>
      </c>
      <c r="I9" s="43">
        <v>8</v>
      </c>
      <c r="J9" s="196">
        <v>6</v>
      </c>
      <c r="K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38" ht="30" customHeight="1">
      <c r="A10" s="30">
        <v>3</v>
      </c>
      <c r="B10" s="197" t="s">
        <v>86</v>
      </c>
      <c r="C10" s="43">
        <v>2</v>
      </c>
      <c r="D10" s="43">
        <v>1</v>
      </c>
      <c r="E10" s="43">
        <v>6</v>
      </c>
      <c r="F10" s="43">
        <v>5</v>
      </c>
      <c r="G10" s="43">
        <v>1</v>
      </c>
      <c r="H10" s="43">
        <v>23</v>
      </c>
      <c r="I10" s="43">
        <v>27</v>
      </c>
      <c r="J10" s="196">
        <v>10</v>
      </c>
      <c r="K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38" ht="30" customHeight="1">
      <c r="A11" s="30">
        <v>4</v>
      </c>
      <c r="B11" s="197" t="s">
        <v>87</v>
      </c>
      <c r="C11" s="43">
        <v>0</v>
      </c>
      <c r="D11" s="43">
        <v>1</v>
      </c>
      <c r="E11" s="43">
        <v>2</v>
      </c>
      <c r="F11" s="43">
        <v>3</v>
      </c>
      <c r="G11" s="43">
        <v>0</v>
      </c>
      <c r="H11" s="43">
        <v>27</v>
      </c>
      <c r="I11" s="43">
        <v>43</v>
      </c>
      <c r="J11" s="196">
        <v>10</v>
      </c>
      <c r="K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38" ht="30" customHeight="1" thickBot="1">
      <c r="A12" s="4"/>
      <c r="B12" s="153" t="s">
        <v>8</v>
      </c>
      <c r="C12" s="154">
        <f>SUM(C8:C11)</f>
        <v>2</v>
      </c>
      <c r="D12" s="154">
        <f t="shared" ref="D12:G12" si="0">SUM(D8:D11)</f>
        <v>5</v>
      </c>
      <c r="E12" s="154">
        <f t="shared" si="0"/>
        <v>18</v>
      </c>
      <c r="F12" s="154">
        <f t="shared" si="0"/>
        <v>14</v>
      </c>
      <c r="G12" s="154">
        <f t="shared" si="0"/>
        <v>4</v>
      </c>
      <c r="H12" s="155">
        <f>SUM(H8:H11)</f>
        <v>105</v>
      </c>
      <c r="I12" s="155">
        <f t="shared" ref="I12:J12" si="1">SUM(I8:I11)</f>
        <v>111</v>
      </c>
      <c r="J12" s="156">
        <f t="shared" si="1"/>
        <v>39</v>
      </c>
      <c r="K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38" ht="13.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3.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3.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3.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3.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3.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3.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3.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3.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3.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3.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3.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3.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3.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3.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3.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3.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3.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3.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3.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3.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3.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3.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3.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3.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3.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3.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3.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3.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3.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3.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3.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3.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3.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3.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3.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3.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3.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3.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3.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3.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3.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3.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3.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3.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3.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3.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3.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3.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3.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3.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3.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3.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3.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3.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3.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3.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3.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</sheetData>
  <mergeCells count="10">
    <mergeCell ref="A1:J1"/>
    <mergeCell ref="A2:J2"/>
    <mergeCell ref="A3:J3"/>
    <mergeCell ref="A4:J4"/>
    <mergeCell ref="A5:A7"/>
    <mergeCell ref="B5:B7"/>
    <mergeCell ref="C5:G5"/>
    <mergeCell ref="H5:J6"/>
    <mergeCell ref="C6:D6"/>
    <mergeCell ref="E6:G6"/>
  </mergeCells>
  <printOptions horizontalCentered="1" verticalCentered="1"/>
  <pageMargins left="0.25" right="0.25" top="0.25" bottom="0.25" header="0" footer="0"/>
  <pageSetup paperSize="9" scale="105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307"/>
  <sheetViews>
    <sheetView view="pageBreakPreview" topLeftCell="A7" zoomScale="70" zoomScaleSheetLayoutView="70" workbookViewId="0">
      <selection activeCell="M11" sqref="M11"/>
    </sheetView>
  </sheetViews>
  <sheetFormatPr defaultRowHeight="13.2"/>
  <cols>
    <col min="1" max="1" width="9.33203125" customWidth="1"/>
    <col min="2" max="2" width="14.33203125" customWidth="1"/>
    <col min="3" max="3" width="16.109375" customWidth="1"/>
    <col min="4" max="4" width="17" style="13" customWidth="1"/>
    <col min="5" max="5" width="15.33203125" style="13" customWidth="1"/>
    <col min="6" max="6" width="16.88671875" style="13" customWidth="1"/>
    <col min="7" max="7" width="18.33203125" style="13" customWidth="1"/>
    <col min="8" max="8" width="19.33203125" style="13" customWidth="1"/>
    <col min="9" max="9" width="13.88671875" style="13" customWidth="1"/>
    <col min="10" max="10" width="18.33203125" customWidth="1"/>
    <col min="11" max="11" width="41" customWidth="1"/>
    <col min="12" max="12" width="6.109375" customWidth="1"/>
    <col min="13" max="14" width="9.109375" customWidth="1"/>
    <col min="15" max="16" width="13" customWidth="1"/>
    <col min="17" max="17" width="13.33203125" customWidth="1"/>
    <col min="18" max="39" width="9.109375" customWidth="1"/>
    <col min="41" max="41" width="9.33203125" bestFit="1" customWidth="1"/>
  </cols>
  <sheetData>
    <row r="1" spans="1:27" ht="72" customHeight="1">
      <c r="A1" s="206" t="s">
        <v>188</v>
      </c>
      <c r="B1" s="207"/>
      <c r="C1" s="207"/>
      <c r="D1" s="207"/>
      <c r="E1" s="207"/>
      <c r="F1" s="207"/>
      <c r="G1" s="207"/>
      <c r="H1" s="207"/>
      <c r="I1" s="207"/>
      <c r="J1" s="207"/>
      <c r="K1" s="208"/>
    </row>
    <row r="2" spans="1:27" ht="22.8" customHeight="1">
      <c r="A2" s="216" t="s">
        <v>209</v>
      </c>
      <c r="B2" s="217"/>
      <c r="C2" s="217"/>
      <c r="D2" s="217"/>
      <c r="E2" s="217"/>
      <c r="F2" s="217"/>
      <c r="G2" s="217"/>
      <c r="H2" s="217"/>
      <c r="I2" s="217"/>
      <c r="J2" s="217"/>
      <c r="K2" s="218"/>
    </row>
    <row r="3" spans="1:27" ht="16.8">
      <c r="A3" s="216" t="s">
        <v>37</v>
      </c>
      <c r="B3" s="217"/>
      <c r="C3" s="217"/>
      <c r="D3" s="217"/>
      <c r="E3" s="217"/>
      <c r="F3" s="217"/>
      <c r="G3" s="217"/>
      <c r="H3" s="217"/>
      <c r="I3" s="217"/>
      <c r="J3" s="217"/>
      <c r="K3" s="218"/>
    </row>
    <row r="4" spans="1:27" ht="16.8">
      <c r="A4" s="213" t="s">
        <v>149</v>
      </c>
      <c r="B4" s="214"/>
      <c r="C4" s="214"/>
      <c r="D4" s="214"/>
      <c r="E4" s="214"/>
      <c r="F4" s="214"/>
      <c r="G4" s="214"/>
      <c r="H4" s="214"/>
      <c r="I4" s="214"/>
      <c r="J4" s="214"/>
      <c r="K4" s="215"/>
    </row>
    <row r="5" spans="1:27" ht="16.8">
      <c r="A5" s="216" t="s">
        <v>170</v>
      </c>
      <c r="B5" s="217"/>
      <c r="C5" s="217"/>
      <c r="D5" s="217"/>
      <c r="E5" s="217"/>
      <c r="F5" s="217"/>
      <c r="G5" s="217"/>
      <c r="H5" s="217"/>
      <c r="I5" s="217"/>
      <c r="J5" s="217"/>
      <c r="K5" s="218"/>
    </row>
    <row r="6" spans="1:27" ht="32.25" customHeight="1">
      <c r="A6" s="200" t="s">
        <v>26</v>
      </c>
      <c r="B6" s="201" t="s">
        <v>195</v>
      </c>
      <c r="C6" s="201" t="s">
        <v>169</v>
      </c>
      <c r="D6" s="212" t="s">
        <v>27</v>
      </c>
      <c r="E6" s="212" t="s">
        <v>28</v>
      </c>
      <c r="F6" s="212"/>
      <c r="G6" s="212"/>
      <c r="H6" s="212"/>
      <c r="I6" s="212"/>
      <c r="J6" s="201" t="s">
        <v>36</v>
      </c>
      <c r="K6" s="211" t="s">
        <v>166</v>
      </c>
    </row>
    <row r="7" spans="1:27" ht="42.75" customHeight="1">
      <c r="A7" s="200"/>
      <c r="B7" s="201"/>
      <c r="C7" s="201"/>
      <c r="D7" s="212"/>
      <c r="E7" s="212" t="s">
        <v>29</v>
      </c>
      <c r="F7" s="212"/>
      <c r="G7" s="212" t="s">
        <v>30</v>
      </c>
      <c r="H7" s="212"/>
      <c r="I7" s="212" t="s">
        <v>31</v>
      </c>
      <c r="J7" s="201"/>
      <c r="K7" s="211"/>
    </row>
    <row r="8" spans="1:27" ht="79.5" customHeight="1">
      <c r="A8" s="200"/>
      <c r="B8" s="201"/>
      <c r="C8" s="201"/>
      <c r="D8" s="212"/>
      <c r="E8" s="143" t="s">
        <v>32</v>
      </c>
      <c r="F8" s="143" t="s">
        <v>33</v>
      </c>
      <c r="G8" s="143" t="s">
        <v>34</v>
      </c>
      <c r="H8" s="143" t="s">
        <v>35</v>
      </c>
      <c r="I8" s="212"/>
      <c r="J8" s="201"/>
      <c r="K8" s="211"/>
      <c r="M8" s="57"/>
      <c r="N8" s="57"/>
      <c r="O8" s="57"/>
      <c r="P8" s="57"/>
      <c r="Q8" s="57"/>
      <c r="R8" s="57"/>
    </row>
    <row r="9" spans="1:27" ht="21" customHeight="1">
      <c r="A9" s="144">
        <v>1</v>
      </c>
      <c r="B9" s="142">
        <v>2</v>
      </c>
      <c r="C9" s="142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142">
        <v>10</v>
      </c>
      <c r="K9" s="40">
        <v>11</v>
      </c>
    </row>
    <row r="10" spans="1:27" s="13" customFormat="1" ht="30" customHeight="1">
      <c r="A10" s="41" t="s">
        <v>9</v>
      </c>
      <c r="B10" s="71">
        <v>0</v>
      </c>
      <c r="C10" s="71">
        <v>27593</v>
      </c>
      <c r="D10" s="71">
        <v>27593</v>
      </c>
      <c r="E10" s="71">
        <v>17216</v>
      </c>
      <c r="F10" s="71">
        <v>10377</v>
      </c>
      <c r="G10" s="71">
        <v>0</v>
      </c>
      <c r="H10" s="71">
        <v>0</v>
      </c>
      <c r="I10" s="39">
        <v>27593</v>
      </c>
      <c r="J10" s="39">
        <v>0</v>
      </c>
      <c r="K10" s="3" t="s">
        <v>150</v>
      </c>
    </row>
    <row r="11" spans="1:27" s="13" customFormat="1" ht="30" customHeight="1">
      <c r="A11" s="41" t="s">
        <v>10</v>
      </c>
      <c r="B11" s="71">
        <v>0</v>
      </c>
      <c r="C11" s="71">
        <v>17212</v>
      </c>
      <c r="D11" s="71">
        <v>17212</v>
      </c>
      <c r="E11" s="71">
        <v>13989</v>
      </c>
      <c r="F11" s="71">
        <v>3223</v>
      </c>
      <c r="G11" s="71">
        <v>0</v>
      </c>
      <c r="H11" s="71">
        <v>0</v>
      </c>
      <c r="I11" s="39">
        <v>17212</v>
      </c>
      <c r="J11" s="39">
        <v>0</v>
      </c>
      <c r="K11" s="3" t="s">
        <v>151</v>
      </c>
    </row>
    <row r="12" spans="1:27" s="13" customFormat="1" ht="32.25" customHeight="1">
      <c r="A12" s="41" t="s">
        <v>11</v>
      </c>
      <c r="B12" s="71">
        <v>0</v>
      </c>
      <c r="C12" s="71">
        <v>3912</v>
      </c>
      <c r="D12" s="71">
        <v>3912</v>
      </c>
      <c r="E12" s="71">
        <v>2256</v>
      </c>
      <c r="F12" s="71">
        <v>1656</v>
      </c>
      <c r="G12" s="71">
        <v>0</v>
      </c>
      <c r="H12" s="71">
        <v>0</v>
      </c>
      <c r="I12" s="39">
        <v>3912</v>
      </c>
      <c r="J12" s="39">
        <v>0</v>
      </c>
      <c r="K12" s="3" t="s">
        <v>152</v>
      </c>
    </row>
    <row r="13" spans="1:27" s="13" customFormat="1" ht="29.25" customHeight="1">
      <c r="A13" s="41" t="s">
        <v>12</v>
      </c>
      <c r="B13" s="71">
        <v>0</v>
      </c>
      <c r="C13" s="71">
        <v>1475</v>
      </c>
      <c r="D13" s="71">
        <v>1475</v>
      </c>
      <c r="E13" s="71">
        <v>770</v>
      </c>
      <c r="F13" s="71">
        <v>705</v>
      </c>
      <c r="G13" s="71">
        <v>0</v>
      </c>
      <c r="H13" s="71">
        <v>0</v>
      </c>
      <c r="I13" s="39">
        <v>1475</v>
      </c>
      <c r="J13" s="39">
        <v>0</v>
      </c>
      <c r="K13" s="3" t="s">
        <v>153</v>
      </c>
      <c r="AA13" s="26"/>
    </row>
    <row r="14" spans="1:27" s="13" customFormat="1" ht="27" customHeight="1">
      <c r="A14" s="41" t="s">
        <v>13</v>
      </c>
      <c r="B14" s="71">
        <v>0</v>
      </c>
      <c r="C14" s="71">
        <v>704</v>
      </c>
      <c r="D14" s="71">
        <v>704</v>
      </c>
      <c r="E14" s="71">
        <v>409</v>
      </c>
      <c r="F14" s="71">
        <v>295</v>
      </c>
      <c r="G14" s="71">
        <v>0</v>
      </c>
      <c r="H14" s="71">
        <v>0</v>
      </c>
      <c r="I14" s="39">
        <v>704</v>
      </c>
      <c r="J14" s="39">
        <v>0</v>
      </c>
      <c r="K14" s="3" t="s">
        <v>154</v>
      </c>
    </row>
    <row r="15" spans="1:27" s="13" customFormat="1" ht="27.75" customHeight="1">
      <c r="A15" s="41" t="s">
        <v>14</v>
      </c>
      <c r="B15" s="71">
        <v>0</v>
      </c>
      <c r="C15" s="71">
        <v>4716</v>
      </c>
      <c r="D15" s="71">
        <v>4716</v>
      </c>
      <c r="E15" s="71">
        <v>2989</v>
      </c>
      <c r="F15" s="71">
        <v>1727</v>
      </c>
      <c r="G15" s="71">
        <v>0</v>
      </c>
      <c r="H15" s="71">
        <v>0</v>
      </c>
      <c r="I15" s="39">
        <v>4716</v>
      </c>
      <c r="J15" s="39">
        <v>0</v>
      </c>
      <c r="K15" s="3" t="s">
        <v>155</v>
      </c>
    </row>
    <row r="16" spans="1:27" s="13" customFormat="1" ht="30.75" customHeight="1">
      <c r="A16" s="41" t="s">
        <v>15</v>
      </c>
      <c r="B16" s="71">
        <v>0</v>
      </c>
      <c r="C16" s="71">
        <v>2564</v>
      </c>
      <c r="D16" s="71">
        <v>2564</v>
      </c>
      <c r="E16" s="71">
        <v>1415</v>
      </c>
      <c r="F16" s="71">
        <v>1149</v>
      </c>
      <c r="G16" s="71">
        <v>0</v>
      </c>
      <c r="H16" s="71">
        <v>0</v>
      </c>
      <c r="I16" s="39">
        <v>2564</v>
      </c>
      <c r="J16" s="39">
        <v>0</v>
      </c>
      <c r="K16" s="3" t="s">
        <v>156</v>
      </c>
    </row>
    <row r="17" spans="1:11" s="13" customFormat="1" ht="20.100000000000001" customHeight="1">
      <c r="A17" s="41" t="s">
        <v>16</v>
      </c>
      <c r="B17" s="71">
        <v>0</v>
      </c>
      <c r="C17" s="71">
        <v>2985</v>
      </c>
      <c r="D17" s="71">
        <v>2985</v>
      </c>
      <c r="E17" s="71">
        <v>1720</v>
      </c>
      <c r="F17" s="71">
        <v>1265</v>
      </c>
      <c r="G17" s="71">
        <v>0</v>
      </c>
      <c r="H17" s="71">
        <v>0</v>
      </c>
      <c r="I17" s="39">
        <v>2985</v>
      </c>
      <c r="J17" s="39">
        <v>0</v>
      </c>
      <c r="K17" s="3" t="s">
        <v>157</v>
      </c>
    </row>
    <row r="18" spans="1:11" s="13" customFormat="1" ht="24.75" customHeight="1">
      <c r="A18" s="41" t="s">
        <v>17</v>
      </c>
      <c r="B18" s="71">
        <v>0</v>
      </c>
      <c r="C18" s="71">
        <v>492</v>
      </c>
      <c r="D18" s="71">
        <v>492</v>
      </c>
      <c r="E18" s="71">
        <v>264</v>
      </c>
      <c r="F18" s="71">
        <v>228</v>
      </c>
      <c r="G18" s="71">
        <v>0</v>
      </c>
      <c r="H18" s="71">
        <v>0</v>
      </c>
      <c r="I18" s="39">
        <v>492</v>
      </c>
      <c r="J18" s="39">
        <v>0</v>
      </c>
      <c r="K18" s="3" t="s">
        <v>158</v>
      </c>
    </row>
    <row r="19" spans="1:11" s="13" customFormat="1" ht="29.25" customHeight="1">
      <c r="A19" s="41" t="s">
        <v>18</v>
      </c>
      <c r="B19" s="71">
        <v>0</v>
      </c>
      <c r="C19" s="71">
        <v>1546</v>
      </c>
      <c r="D19" s="71">
        <v>1546</v>
      </c>
      <c r="E19" s="71">
        <v>953</v>
      </c>
      <c r="F19" s="71">
        <v>593</v>
      </c>
      <c r="G19" s="71">
        <v>0</v>
      </c>
      <c r="H19" s="71">
        <v>0</v>
      </c>
      <c r="I19" s="39">
        <v>1546</v>
      </c>
      <c r="J19" s="39">
        <v>0</v>
      </c>
      <c r="K19" s="3" t="s">
        <v>159</v>
      </c>
    </row>
    <row r="20" spans="1:11" s="13" customFormat="1" ht="43.5" customHeight="1">
      <c r="A20" s="41" t="s">
        <v>19</v>
      </c>
      <c r="B20" s="71">
        <v>0</v>
      </c>
      <c r="C20" s="71">
        <v>1114</v>
      </c>
      <c r="D20" s="71">
        <v>1114</v>
      </c>
      <c r="E20" s="71">
        <v>569</v>
      </c>
      <c r="F20" s="71">
        <v>545</v>
      </c>
      <c r="G20" s="71">
        <v>0</v>
      </c>
      <c r="H20" s="71">
        <v>0</v>
      </c>
      <c r="I20" s="39">
        <v>1114</v>
      </c>
      <c r="J20" s="39">
        <v>0</v>
      </c>
      <c r="K20" s="3" t="s">
        <v>160</v>
      </c>
    </row>
    <row r="21" spans="1:11" s="13" customFormat="1" ht="27" customHeight="1">
      <c r="A21" s="41" t="s">
        <v>20</v>
      </c>
      <c r="B21" s="71">
        <v>0</v>
      </c>
      <c r="C21" s="71">
        <v>994</v>
      </c>
      <c r="D21" s="71">
        <v>994</v>
      </c>
      <c r="E21" s="71">
        <v>436</v>
      </c>
      <c r="F21" s="71">
        <v>558</v>
      </c>
      <c r="G21" s="71">
        <v>0</v>
      </c>
      <c r="H21" s="71">
        <v>0</v>
      </c>
      <c r="I21" s="39">
        <v>994</v>
      </c>
      <c r="J21" s="39">
        <v>0</v>
      </c>
      <c r="K21" s="3" t="s">
        <v>161</v>
      </c>
    </row>
    <row r="22" spans="1:11" s="13" customFormat="1" ht="25.5" customHeight="1">
      <c r="A22" s="41" t="s">
        <v>21</v>
      </c>
      <c r="B22" s="71">
        <v>0</v>
      </c>
      <c r="C22" s="71">
        <v>579</v>
      </c>
      <c r="D22" s="71">
        <v>579</v>
      </c>
      <c r="E22" s="71">
        <v>321</v>
      </c>
      <c r="F22" s="71">
        <v>258</v>
      </c>
      <c r="G22" s="71">
        <v>0</v>
      </c>
      <c r="H22" s="71">
        <v>0</v>
      </c>
      <c r="I22" s="39">
        <v>579</v>
      </c>
      <c r="J22" s="39">
        <v>0</v>
      </c>
      <c r="K22" s="3" t="s">
        <v>162</v>
      </c>
    </row>
    <row r="23" spans="1:11" s="13" customFormat="1" ht="20.100000000000001" customHeight="1">
      <c r="A23" s="41" t="s">
        <v>22</v>
      </c>
      <c r="B23" s="71">
        <v>0</v>
      </c>
      <c r="C23" s="71">
        <v>1669</v>
      </c>
      <c r="D23" s="71">
        <v>1669</v>
      </c>
      <c r="E23" s="71">
        <v>860</v>
      </c>
      <c r="F23" s="71">
        <v>809</v>
      </c>
      <c r="G23" s="71">
        <v>0</v>
      </c>
      <c r="H23" s="71">
        <v>0</v>
      </c>
      <c r="I23" s="39">
        <v>1669</v>
      </c>
      <c r="J23" s="39">
        <v>0</v>
      </c>
      <c r="K23" s="3" t="s">
        <v>163</v>
      </c>
    </row>
    <row r="24" spans="1:11" s="13" customFormat="1" ht="20.25" customHeight="1">
      <c r="A24" s="41" t="s">
        <v>23</v>
      </c>
      <c r="B24" s="71">
        <v>0</v>
      </c>
      <c r="C24" s="71">
        <v>1849</v>
      </c>
      <c r="D24" s="71">
        <v>1849</v>
      </c>
      <c r="E24" s="71">
        <v>930</v>
      </c>
      <c r="F24" s="71">
        <v>919</v>
      </c>
      <c r="G24" s="71">
        <v>0</v>
      </c>
      <c r="H24" s="71">
        <v>0</v>
      </c>
      <c r="I24" s="39">
        <v>1849</v>
      </c>
      <c r="J24" s="39">
        <v>0</v>
      </c>
      <c r="K24" s="3" t="s">
        <v>164</v>
      </c>
    </row>
    <row r="25" spans="1:11" s="13" customFormat="1" ht="28.5" customHeight="1">
      <c r="A25" s="41" t="s">
        <v>24</v>
      </c>
      <c r="B25" s="71">
        <v>0</v>
      </c>
      <c r="C25" s="71">
        <v>419</v>
      </c>
      <c r="D25" s="71">
        <v>419</v>
      </c>
      <c r="E25" s="71">
        <v>267</v>
      </c>
      <c r="F25" s="71">
        <v>152</v>
      </c>
      <c r="G25" s="71">
        <v>0</v>
      </c>
      <c r="H25" s="71">
        <v>0</v>
      </c>
      <c r="I25" s="39">
        <v>419</v>
      </c>
      <c r="J25" s="39">
        <v>0</v>
      </c>
      <c r="K25" s="3" t="s">
        <v>165</v>
      </c>
    </row>
    <row r="26" spans="1:11" s="13" customFormat="1" ht="20.100000000000001" customHeight="1">
      <c r="A26" s="41" t="s">
        <v>25</v>
      </c>
      <c r="B26" s="71">
        <v>0</v>
      </c>
      <c r="C26" s="71">
        <v>5528</v>
      </c>
      <c r="D26" s="71">
        <v>5528</v>
      </c>
      <c r="E26" s="71">
        <v>4315</v>
      </c>
      <c r="F26" s="71">
        <v>1213</v>
      </c>
      <c r="G26" s="71">
        <v>0</v>
      </c>
      <c r="H26" s="71">
        <v>0</v>
      </c>
      <c r="I26" s="39">
        <v>5528</v>
      </c>
      <c r="J26" s="39">
        <v>0</v>
      </c>
      <c r="K26" s="3" t="s">
        <v>138</v>
      </c>
    </row>
    <row r="27" spans="1:11" ht="33" customHeight="1" thickBot="1">
      <c r="A27" s="42" t="s">
        <v>99</v>
      </c>
      <c r="B27" s="72">
        <f>SUM(B10:B26)</f>
        <v>0</v>
      </c>
      <c r="C27" s="72">
        <f t="shared" ref="C27:H27" si="0">SUM(C10:C26)</f>
        <v>75351</v>
      </c>
      <c r="D27" s="72">
        <f t="shared" si="0"/>
        <v>75351</v>
      </c>
      <c r="E27" s="72">
        <f t="shared" si="0"/>
        <v>49679</v>
      </c>
      <c r="F27" s="72">
        <f t="shared" si="0"/>
        <v>25672</v>
      </c>
      <c r="G27" s="72">
        <f t="shared" si="0"/>
        <v>0</v>
      </c>
      <c r="H27" s="72">
        <f t="shared" si="0"/>
        <v>0</v>
      </c>
      <c r="I27" s="145">
        <f t="shared" ref="I27" si="1">SUM(E27:H27)</f>
        <v>75351</v>
      </c>
      <c r="J27" s="145">
        <f t="shared" ref="J27" si="2">D27-I27</f>
        <v>0</v>
      </c>
      <c r="K27" s="32"/>
    </row>
    <row r="28" spans="1:11" ht="17.399999999999999" hidden="1">
      <c r="A28" s="14"/>
      <c r="B28" s="14"/>
      <c r="C28" s="14"/>
      <c r="D28" s="15"/>
      <c r="E28" s="15"/>
      <c r="F28" s="15"/>
      <c r="G28" s="15"/>
      <c r="H28" s="15"/>
      <c r="I28" s="15"/>
      <c r="J28" s="14"/>
    </row>
    <row r="29" spans="1:11" ht="17.399999999999999" hidden="1">
      <c r="A29" s="14"/>
      <c r="B29" s="14"/>
      <c r="C29" s="14"/>
      <c r="D29" s="15"/>
      <c r="E29" s="15"/>
      <c r="F29" s="15"/>
      <c r="G29" s="15"/>
      <c r="H29" s="15"/>
      <c r="I29" s="15"/>
      <c r="J29" s="14"/>
    </row>
    <row r="30" spans="1:11" ht="18" hidden="1">
      <c r="A30" s="16"/>
      <c r="B30" s="17"/>
      <c r="C30" s="17"/>
      <c r="D30" s="18"/>
      <c r="E30" s="18"/>
      <c r="F30" s="18"/>
      <c r="G30" s="18"/>
      <c r="H30" s="18"/>
      <c r="I30" s="18"/>
      <c r="J30" s="17"/>
    </row>
    <row r="31" spans="1:11" ht="18" hidden="1">
      <c r="A31" s="19"/>
      <c r="B31" s="17"/>
      <c r="C31" s="17"/>
      <c r="D31" s="18"/>
      <c r="E31" s="18"/>
      <c r="F31" s="18"/>
      <c r="G31" s="18"/>
      <c r="H31" s="18"/>
      <c r="I31" s="18"/>
      <c r="J31" s="17"/>
    </row>
    <row r="32" spans="1:11" ht="18" hidden="1">
      <c r="A32" s="20"/>
      <c r="B32" s="17"/>
      <c r="C32" s="17"/>
      <c r="D32" s="18"/>
      <c r="E32" s="18"/>
      <c r="F32" s="18"/>
      <c r="G32" s="18"/>
      <c r="H32" s="18"/>
      <c r="I32" s="18"/>
      <c r="J32" s="17"/>
    </row>
    <row r="33" spans="1:10" ht="17.399999999999999" hidden="1">
      <c r="A33" s="21"/>
      <c r="B33" s="17"/>
      <c r="C33" s="17"/>
      <c r="D33" s="18"/>
      <c r="E33" s="18"/>
      <c r="F33" s="18"/>
      <c r="G33" s="18"/>
      <c r="H33" s="18"/>
      <c r="I33" s="18"/>
      <c r="J33" s="17"/>
    </row>
    <row r="34" spans="1:10" ht="17.399999999999999" hidden="1">
      <c r="A34" s="21"/>
      <c r="B34" s="17"/>
      <c r="C34" s="17"/>
      <c r="D34" s="18"/>
      <c r="E34" s="18"/>
      <c r="F34" s="18"/>
      <c r="G34" s="18"/>
      <c r="H34" s="18"/>
      <c r="I34" s="18"/>
      <c r="J34" s="17"/>
    </row>
    <row r="35" spans="1:10" ht="17.399999999999999" hidden="1">
      <c r="A35" s="21"/>
      <c r="B35" s="17"/>
      <c r="C35" s="17"/>
      <c r="D35" s="18"/>
      <c r="E35" s="18"/>
      <c r="F35" s="18"/>
      <c r="G35" s="18"/>
      <c r="H35" s="18"/>
      <c r="I35" s="18"/>
      <c r="J35" s="17"/>
    </row>
    <row r="36" spans="1:10" ht="17.399999999999999" hidden="1">
      <c r="A36" s="21"/>
      <c r="B36" s="17"/>
      <c r="C36" s="17"/>
      <c r="D36" s="18"/>
      <c r="E36" s="18"/>
      <c r="F36" s="18"/>
      <c r="G36" s="18"/>
      <c r="H36" s="18"/>
      <c r="I36" s="18"/>
      <c r="J36" s="17"/>
    </row>
    <row r="37" spans="1:10" ht="17.399999999999999" hidden="1">
      <c r="A37" s="21"/>
      <c r="B37" s="17"/>
      <c r="C37" s="17"/>
      <c r="D37" s="18"/>
      <c r="E37" s="18"/>
      <c r="F37" s="18"/>
      <c r="G37" s="18"/>
      <c r="H37" s="18"/>
      <c r="I37" s="18"/>
      <c r="J37" s="17"/>
    </row>
    <row r="38" spans="1:10" ht="18" hidden="1">
      <c r="A38" s="20"/>
      <c r="B38" s="17"/>
      <c r="C38" s="17"/>
      <c r="D38" s="18"/>
      <c r="E38" s="18"/>
      <c r="F38" s="18"/>
      <c r="G38" s="18"/>
      <c r="H38" s="18"/>
      <c r="I38" s="18"/>
      <c r="J38" s="17"/>
    </row>
    <row r="39" spans="1:10" ht="17.399999999999999" hidden="1">
      <c r="A39" s="21"/>
      <c r="B39" s="17"/>
      <c r="C39" s="17"/>
      <c r="D39" s="18"/>
      <c r="E39" s="18"/>
      <c r="F39" s="18"/>
      <c r="G39" s="18"/>
      <c r="H39" s="18"/>
      <c r="I39" s="18"/>
      <c r="J39" s="17"/>
    </row>
    <row r="40" spans="1:10" ht="17.399999999999999" hidden="1">
      <c r="A40" s="21"/>
      <c r="B40" s="17"/>
      <c r="C40" s="17"/>
      <c r="D40" s="18"/>
      <c r="E40" s="18"/>
      <c r="F40" s="18"/>
      <c r="G40" s="18"/>
      <c r="H40" s="18"/>
      <c r="I40" s="18"/>
      <c r="J40" s="17"/>
    </row>
    <row r="41" spans="1:10" ht="18" hidden="1">
      <c r="A41" s="20"/>
      <c r="B41" s="17"/>
      <c r="C41" s="17"/>
      <c r="D41" s="18"/>
      <c r="E41" s="18"/>
      <c r="F41" s="18"/>
      <c r="G41" s="18"/>
      <c r="H41" s="18"/>
      <c r="I41" s="18"/>
      <c r="J41" s="17"/>
    </row>
    <row r="42" spans="1:10" ht="17.399999999999999" hidden="1">
      <c r="A42" s="21"/>
      <c r="B42" s="17"/>
      <c r="C42" s="17"/>
      <c r="D42" s="18"/>
      <c r="E42" s="18"/>
      <c r="F42" s="18"/>
      <c r="G42" s="18"/>
      <c r="H42" s="18"/>
      <c r="I42" s="18"/>
      <c r="J42" s="17"/>
    </row>
    <row r="43" spans="1:10" ht="17.399999999999999" hidden="1">
      <c r="A43" s="21"/>
      <c r="B43" s="17"/>
      <c r="C43" s="17"/>
      <c r="D43" s="18"/>
      <c r="E43" s="18"/>
      <c r="F43" s="18"/>
      <c r="G43" s="18"/>
      <c r="H43" s="18"/>
      <c r="I43" s="18"/>
      <c r="J43" s="17"/>
    </row>
    <row r="44" spans="1:10" ht="18" hidden="1">
      <c r="A44" s="20"/>
      <c r="B44" s="17"/>
      <c r="C44" s="17"/>
      <c r="D44" s="18"/>
      <c r="E44" s="18"/>
      <c r="F44" s="18"/>
      <c r="G44" s="18"/>
      <c r="H44" s="18"/>
      <c r="I44" s="18"/>
      <c r="J44" s="17"/>
    </row>
    <row r="45" spans="1:10" ht="17.399999999999999" hidden="1">
      <c r="A45" s="21"/>
      <c r="B45" s="17"/>
      <c r="C45" s="17"/>
      <c r="D45" s="18"/>
      <c r="E45" s="18"/>
      <c r="F45" s="18"/>
      <c r="G45" s="18"/>
      <c r="H45" s="18"/>
      <c r="I45" s="18"/>
      <c r="J45" s="17"/>
    </row>
    <row r="46" spans="1:10" ht="17.399999999999999" hidden="1">
      <c r="A46" s="21"/>
      <c r="B46" s="17"/>
      <c r="C46" s="17"/>
      <c r="D46" s="18"/>
      <c r="E46" s="18"/>
      <c r="F46" s="18"/>
      <c r="G46" s="18"/>
      <c r="H46" s="18"/>
      <c r="I46" s="18"/>
      <c r="J46" s="17"/>
    </row>
    <row r="47" spans="1:10" ht="18" hidden="1">
      <c r="A47" s="20"/>
      <c r="B47" s="17"/>
      <c r="C47" s="17"/>
      <c r="D47" s="18"/>
      <c r="E47" s="18"/>
      <c r="F47" s="18"/>
      <c r="G47" s="18"/>
      <c r="H47" s="18"/>
      <c r="I47" s="18"/>
      <c r="J47" s="17"/>
    </row>
    <row r="48" spans="1:10" ht="17.399999999999999" hidden="1">
      <c r="A48" s="22"/>
      <c r="B48" s="22"/>
      <c r="C48" s="22"/>
      <c r="D48" s="23"/>
      <c r="E48" s="23"/>
      <c r="F48" s="23"/>
      <c r="G48" s="23"/>
      <c r="H48" s="18"/>
      <c r="I48" s="18"/>
      <c r="J48" s="17"/>
    </row>
    <row r="49" spans="1:10" ht="17.399999999999999" hidden="1">
      <c r="A49" s="22"/>
      <c r="B49" s="22"/>
      <c r="C49" s="22"/>
      <c r="D49" s="23"/>
      <c r="E49" s="23"/>
      <c r="F49" s="23"/>
      <c r="G49" s="23"/>
      <c r="H49" s="18"/>
      <c r="I49" s="18"/>
      <c r="J49" s="17"/>
    </row>
    <row r="50" spans="1:10" ht="18" hidden="1">
      <c r="A50" s="20"/>
      <c r="B50" s="17"/>
      <c r="C50" s="17"/>
      <c r="D50" s="18"/>
      <c r="E50" s="18"/>
      <c r="F50" s="18"/>
      <c r="G50" s="18"/>
      <c r="H50" s="18"/>
      <c r="I50" s="18"/>
      <c r="J50" s="17"/>
    </row>
    <row r="51" spans="1:10" ht="17.399999999999999" hidden="1">
      <c r="A51" s="21"/>
      <c r="B51" s="17"/>
      <c r="C51" s="17"/>
      <c r="D51" s="18"/>
      <c r="E51" s="18"/>
      <c r="F51" s="18"/>
      <c r="G51" s="18"/>
      <c r="H51" s="18"/>
      <c r="I51" s="18"/>
      <c r="J51" s="17"/>
    </row>
    <row r="52" spans="1:10" ht="17.399999999999999" hidden="1">
      <c r="A52" s="21"/>
      <c r="B52" s="17"/>
      <c r="C52" s="17"/>
      <c r="D52" s="18"/>
      <c r="E52" s="18"/>
      <c r="F52" s="18"/>
      <c r="G52" s="18"/>
      <c r="H52" s="18"/>
      <c r="I52" s="18"/>
      <c r="J52" s="17"/>
    </row>
    <row r="53" spans="1:10" ht="17.399999999999999" hidden="1">
      <c r="A53" s="21"/>
      <c r="B53" s="17"/>
      <c r="C53" s="17"/>
      <c r="D53" s="18"/>
      <c r="E53" s="18"/>
      <c r="F53" s="18"/>
      <c r="G53" s="18"/>
      <c r="H53" s="18"/>
      <c r="I53" s="18"/>
      <c r="J53" s="17"/>
    </row>
    <row r="54" spans="1:10" ht="17.399999999999999" hidden="1">
      <c r="A54" s="21"/>
      <c r="B54" s="17"/>
      <c r="C54" s="17"/>
      <c r="D54" s="18"/>
      <c r="E54" s="18"/>
      <c r="F54" s="18"/>
      <c r="G54" s="18"/>
      <c r="H54" s="18"/>
      <c r="I54" s="18"/>
      <c r="J54" s="17"/>
    </row>
    <row r="55" spans="1:10" ht="18" hidden="1">
      <c r="A55" s="20"/>
      <c r="B55" s="17"/>
      <c r="C55" s="17"/>
      <c r="D55" s="18"/>
      <c r="E55" s="18"/>
      <c r="F55" s="18"/>
      <c r="G55" s="18"/>
      <c r="H55" s="18"/>
      <c r="I55" s="18"/>
      <c r="J55" s="17"/>
    </row>
    <row r="56" spans="1:10" ht="18" hidden="1">
      <c r="A56" s="20"/>
      <c r="B56" s="17"/>
      <c r="C56" s="17"/>
      <c r="D56" s="18"/>
      <c r="E56" s="18"/>
      <c r="F56" s="18"/>
      <c r="G56" s="18"/>
      <c r="H56" s="18"/>
      <c r="I56" s="18"/>
      <c r="J56" s="17"/>
    </row>
    <row r="57" spans="1:10" ht="17.399999999999999" hidden="1">
      <c r="A57" s="14"/>
      <c r="B57" s="14"/>
      <c r="C57" s="14"/>
      <c r="D57" s="15"/>
      <c r="E57" s="15"/>
      <c r="F57" s="15"/>
      <c r="G57" s="15"/>
      <c r="H57" s="15"/>
      <c r="I57" s="15"/>
      <c r="J57" s="14"/>
    </row>
    <row r="58" spans="1:10" ht="17.399999999999999" hidden="1">
      <c r="A58" s="14"/>
      <c r="B58" s="14"/>
      <c r="C58" s="14"/>
      <c r="D58" s="15"/>
      <c r="E58" s="15"/>
      <c r="F58" s="15"/>
      <c r="G58" s="15"/>
      <c r="H58" s="15"/>
      <c r="I58" s="15"/>
      <c r="J58" s="14"/>
    </row>
    <row r="59" spans="1:10" ht="17.399999999999999" hidden="1">
      <c r="A59" s="14"/>
      <c r="B59" s="14"/>
      <c r="C59" s="14"/>
      <c r="D59" s="15"/>
      <c r="E59" s="15"/>
      <c r="F59" s="15"/>
      <c r="G59" s="15"/>
      <c r="H59" s="15"/>
      <c r="I59" s="15"/>
      <c r="J59" s="14"/>
    </row>
    <row r="60" spans="1:10" ht="17.399999999999999" hidden="1">
      <c r="A60" s="14"/>
      <c r="B60" s="14"/>
      <c r="C60" s="14"/>
      <c r="D60" s="15"/>
      <c r="E60" s="15"/>
      <c r="F60" s="15"/>
      <c r="G60" s="15"/>
      <c r="H60" s="15"/>
      <c r="I60" s="15"/>
      <c r="J60" s="14"/>
    </row>
    <row r="61" spans="1:10" ht="17.399999999999999" hidden="1">
      <c r="A61" s="14"/>
      <c r="B61" s="14"/>
      <c r="C61" s="14"/>
      <c r="D61" s="15"/>
      <c r="E61" s="15"/>
      <c r="F61" s="15"/>
      <c r="G61" s="15"/>
      <c r="H61" s="15"/>
      <c r="I61" s="15"/>
      <c r="J61" s="14"/>
    </row>
    <row r="62" spans="1:10" ht="17.399999999999999" hidden="1">
      <c r="A62" s="14"/>
      <c r="B62" s="14"/>
      <c r="C62" s="14"/>
      <c r="D62" s="15"/>
      <c r="E62" s="15"/>
      <c r="F62" s="15"/>
      <c r="G62" s="15"/>
      <c r="H62" s="15"/>
      <c r="I62" s="15"/>
      <c r="J62" s="14"/>
    </row>
    <row r="63" spans="1:10" ht="17.399999999999999" hidden="1">
      <c r="A63" s="14"/>
      <c r="B63" s="14"/>
      <c r="C63" s="14"/>
      <c r="D63" s="15"/>
      <c r="E63" s="15"/>
      <c r="F63" s="15"/>
      <c r="G63" s="15"/>
      <c r="H63" s="15"/>
      <c r="I63" s="15"/>
      <c r="J63" s="14"/>
    </row>
    <row r="64" spans="1:10" ht="17.399999999999999" hidden="1">
      <c r="A64" s="14"/>
      <c r="B64" s="14"/>
      <c r="C64" s="14"/>
      <c r="D64" s="15"/>
      <c r="E64" s="15"/>
      <c r="F64" s="15"/>
      <c r="G64" s="15"/>
      <c r="H64" s="15"/>
      <c r="I64" s="15"/>
      <c r="J64" s="14"/>
    </row>
    <row r="65" spans="1:10" ht="17.399999999999999" hidden="1">
      <c r="A65" s="14"/>
      <c r="B65" s="14"/>
      <c r="C65" s="14"/>
      <c r="D65" s="15"/>
      <c r="E65" s="15"/>
      <c r="F65" s="15"/>
      <c r="G65" s="15"/>
      <c r="H65" s="15"/>
      <c r="I65" s="15"/>
      <c r="J65" s="14"/>
    </row>
    <row r="66" spans="1:10" ht="17.399999999999999" hidden="1">
      <c r="A66" s="14"/>
      <c r="B66" s="14"/>
      <c r="C66" s="14"/>
      <c r="D66" s="15"/>
      <c r="E66" s="15"/>
      <c r="F66" s="15"/>
      <c r="G66" s="15"/>
      <c r="H66" s="15"/>
      <c r="I66" s="15"/>
      <c r="J66" s="14"/>
    </row>
    <row r="67" spans="1:10" ht="17.399999999999999" hidden="1">
      <c r="A67" s="14"/>
      <c r="B67" s="14"/>
      <c r="C67" s="14"/>
      <c r="D67" s="15"/>
      <c r="E67" s="15"/>
      <c r="F67" s="15"/>
      <c r="G67" s="15"/>
      <c r="H67" s="15"/>
      <c r="I67" s="15"/>
      <c r="J67" s="14"/>
    </row>
    <row r="68" spans="1:10" ht="17.399999999999999" hidden="1">
      <c r="A68" s="14"/>
      <c r="B68" s="14"/>
      <c r="C68" s="14"/>
      <c r="D68" s="15"/>
      <c r="E68" s="15"/>
      <c r="F68" s="15"/>
      <c r="G68" s="15"/>
      <c r="H68" s="15"/>
      <c r="I68" s="15"/>
      <c r="J68" s="14"/>
    </row>
    <row r="69" spans="1:10" ht="17.399999999999999" hidden="1">
      <c r="A69" s="14"/>
      <c r="B69" s="14"/>
      <c r="C69" s="14"/>
      <c r="D69" s="15"/>
      <c r="E69" s="15"/>
      <c r="F69" s="15"/>
      <c r="G69" s="15"/>
      <c r="H69" s="15"/>
      <c r="I69" s="15"/>
      <c r="J69" s="14"/>
    </row>
    <row r="70" spans="1:10" ht="17.399999999999999" hidden="1">
      <c r="A70" s="14"/>
      <c r="B70" s="14"/>
      <c r="C70" s="14"/>
      <c r="D70" s="15"/>
      <c r="E70" s="15"/>
      <c r="F70" s="15"/>
      <c r="G70" s="15"/>
      <c r="H70" s="15"/>
      <c r="I70" s="15"/>
      <c r="J70" s="14"/>
    </row>
    <row r="71" spans="1:10" ht="17.399999999999999" hidden="1">
      <c r="A71" s="14"/>
      <c r="B71" s="14"/>
      <c r="C71" s="14"/>
      <c r="D71" s="15"/>
      <c r="E71" s="15"/>
      <c r="F71" s="15"/>
      <c r="G71" s="15"/>
      <c r="H71" s="15"/>
      <c r="I71" s="15"/>
      <c r="J71" s="14"/>
    </row>
    <row r="72" spans="1:10" ht="17.399999999999999" hidden="1">
      <c r="A72" s="14"/>
      <c r="B72" s="14"/>
      <c r="C72" s="14"/>
      <c r="D72" s="15"/>
      <c r="E72" s="15"/>
      <c r="F72" s="15"/>
      <c r="G72" s="15"/>
      <c r="H72" s="15"/>
      <c r="I72" s="15"/>
      <c r="J72" s="14"/>
    </row>
    <row r="73" spans="1:10" ht="17.399999999999999" hidden="1">
      <c r="A73" s="14"/>
      <c r="B73" s="14"/>
      <c r="C73" s="14"/>
      <c r="D73" s="15"/>
      <c r="E73" s="15"/>
      <c r="F73" s="15"/>
      <c r="G73" s="15"/>
      <c r="H73" s="15"/>
      <c r="I73" s="15"/>
      <c r="J73" s="14"/>
    </row>
    <row r="74" spans="1:10" ht="17.399999999999999" hidden="1">
      <c r="A74" s="14"/>
      <c r="B74" s="14"/>
      <c r="C74" s="14"/>
      <c r="D74" s="15"/>
      <c r="E74" s="15"/>
      <c r="F74" s="15"/>
      <c r="G74" s="15"/>
      <c r="H74" s="15"/>
      <c r="I74" s="15"/>
      <c r="J74" s="14"/>
    </row>
    <row r="75" spans="1:10" ht="17.399999999999999" hidden="1">
      <c r="A75" s="14"/>
      <c r="B75" s="14"/>
      <c r="C75" s="14"/>
      <c r="D75" s="15"/>
      <c r="E75" s="15"/>
      <c r="F75" s="15"/>
      <c r="G75" s="15"/>
      <c r="H75" s="15"/>
      <c r="I75" s="15"/>
      <c r="J75" s="14"/>
    </row>
    <row r="76" spans="1:10" ht="17.399999999999999" hidden="1">
      <c r="A76" s="14"/>
      <c r="B76" s="14"/>
      <c r="C76" s="14"/>
      <c r="D76" s="15"/>
      <c r="E76" s="15"/>
      <c r="F76" s="15"/>
      <c r="G76" s="15"/>
      <c r="H76" s="15"/>
      <c r="I76" s="15"/>
      <c r="J76" s="14"/>
    </row>
    <row r="77" spans="1:10" ht="17.399999999999999" hidden="1">
      <c r="A77" s="14"/>
      <c r="B77" s="14"/>
      <c r="C77" s="14"/>
      <c r="D77" s="15"/>
      <c r="E77" s="15"/>
      <c r="F77" s="15"/>
      <c r="G77" s="15"/>
      <c r="H77" s="15"/>
      <c r="I77" s="15"/>
      <c r="J77" s="14"/>
    </row>
    <row r="78" spans="1:10" ht="17.399999999999999" hidden="1">
      <c r="A78" s="14"/>
      <c r="B78" s="14"/>
      <c r="C78" s="14"/>
      <c r="D78" s="15"/>
      <c r="E78" s="15"/>
      <c r="F78" s="15"/>
      <c r="G78" s="15"/>
      <c r="H78" s="15"/>
      <c r="I78" s="15"/>
      <c r="J78" s="14"/>
    </row>
    <row r="79" spans="1:10" ht="17.399999999999999" hidden="1">
      <c r="A79" s="14"/>
      <c r="B79" s="14"/>
      <c r="C79" s="14"/>
      <c r="D79" s="15"/>
      <c r="E79" s="15"/>
      <c r="F79" s="15"/>
      <c r="G79" s="15"/>
      <c r="H79" s="15"/>
      <c r="I79" s="15"/>
      <c r="J79" s="14"/>
    </row>
    <row r="80" spans="1:10" ht="17.399999999999999" hidden="1">
      <c r="A80" s="14"/>
      <c r="B80" s="14"/>
      <c r="C80" s="14"/>
      <c r="D80" s="15"/>
      <c r="E80" s="15"/>
      <c r="F80" s="15"/>
      <c r="G80" s="15"/>
      <c r="H80" s="15"/>
      <c r="I80" s="15"/>
      <c r="J80" s="14"/>
    </row>
    <row r="81" spans="1:10" ht="17.399999999999999" hidden="1">
      <c r="A81" s="14"/>
      <c r="B81" s="14"/>
      <c r="C81" s="14"/>
      <c r="D81" s="15"/>
      <c r="E81" s="15"/>
      <c r="F81" s="15"/>
      <c r="G81" s="15"/>
      <c r="H81" s="15"/>
      <c r="I81" s="15"/>
      <c r="J81" s="14"/>
    </row>
    <row r="82" spans="1:10" ht="17.399999999999999" hidden="1">
      <c r="A82" s="14"/>
      <c r="B82" s="14"/>
      <c r="C82" s="14"/>
      <c r="D82" s="15"/>
      <c r="E82" s="15"/>
      <c r="F82" s="15"/>
      <c r="G82" s="15"/>
      <c r="H82" s="15"/>
      <c r="I82" s="15"/>
      <c r="J82" s="14"/>
    </row>
    <row r="83" spans="1:10" ht="17.399999999999999" hidden="1">
      <c r="A83" s="14"/>
      <c r="B83" s="14"/>
      <c r="C83" s="14"/>
      <c r="D83" s="15"/>
      <c r="E83" s="15"/>
      <c r="F83" s="15"/>
      <c r="G83" s="15"/>
      <c r="H83" s="15"/>
      <c r="I83" s="15"/>
      <c r="J83" s="14"/>
    </row>
    <row r="84" spans="1:10" ht="17.399999999999999" hidden="1">
      <c r="A84" s="14"/>
      <c r="B84" s="14"/>
      <c r="C84" s="14"/>
      <c r="D84" s="15"/>
      <c r="E84" s="15"/>
      <c r="F84" s="15"/>
      <c r="G84" s="15"/>
      <c r="H84" s="15"/>
      <c r="I84" s="15"/>
      <c r="J84" s="14"/>
    </row>
    <row r="85" spans="1:10" ht="17.399999999999999" hidden="1">
      <c r="A85" s="14"/>
      <c r="B85" s="14"/>
      <c r="C85" s="14"/>
      <c r="D85" s="15"/>
      <c r="E85" s="15"/>
      <c r="F85" s="15"/>
      <c r="G85" s="15"/>
      <c r="H85" s="15"/>
      <c r="I85" s="15"/>
      <c r="J85" s="14"/>
    </row>
    <row r="86" spans="1:10" ht="17.399999999999999" hidden="1">
      <c r="A86" s="14"/>
      <c r="B86" s="14"/>
      <c r="C86" s="14"/>
      <c r="D86" s="15"/>
      <c r="E86" s="15"/>
      <c r="F86" s="15"/>
      <c r="G86" s="15"/>
      <c r="H86" s="15"/>
      <c r="I86" s="15"/>
      <c r="J86" s="14"/>
    </row>
    <row r="87" spans="1:10" ht="17.399999999999999" hidden="1">
      <c r="A87" s="14"/>
      <c r="B87" s="14"/>
      <c r="C87" s="14"/>
      <c r="D87" s="15"/>
      <c r="E87" s="15"/>
      <c r="F87" s="15"/>
      <c r="G87" s="15"/>
      <c r="H87" s="15"/>
      <c r="I87" s="15"/>
      <c r="J87" s="14"/>
    </row>
    <row r="88" spans="1:10" ht="17.399999999999999" hidden="1">
      <c r="A88" s="14"/>
      <c r="B88" s="14"/>
      <c r="C88" s="14"/>
      <c r="D88" s="15"/>
      <c r="E88" s="15"/>
      <c r="F88" s="15"/>
      <c r="G88" s="15"/>
      <c r="H88" s="15"/>
      <c r="I88" s="15"/>
      <c r="J88" s="14"/>
    </row>
    <row r="89" spans="1:10" ht="17.399999999999999" hidden="1">
      <c r="A89" s="14"/>
      <c r="B89" s="14"/>
      <c r="C89" s="14"/>
      <c r="D89" s="15"/>
      <c r="E89" s="15"/>
      <c r="F89" s="15"/>
      <c r="G89" s="15"/>
      <c r="H89" s="15"/>
      <c r="I89" s="15"/>
      <c r="J89" s="14"/>
    </row>
    <row r="90" spans="1:10" ht="17.399999999999999" hidden="1">
      <c r="A90" s="14"/>
      <c r="B90" s="14"/>
      <c r="C90" s="14"/>
      <c r="D90" s="15"/>
      <c r="E90" s="15"/>
      <c r="F90" s="15"/>
      <c r="G90" s="15"/>
      <c r="H90" s="15"/>
      <c r="I90" s="15"/>
      <c r="J90" s="14"/>
    </row>
    <row r="91" spans="1:10" ht="17.399999999999999" hidden="1">
      <c r="A91" s="14"/>
      <c r="B91" s="14"/>
      <c r="C91" s="14"/>
      <c r="D91" s="15"/>
      <c r="E91" s="15"/>
      <c r="F91" s="15"/>
      <c r="G91" s="15"/>
      <c r="H91" s="15"/>
      <c r="I91" s="15"/>
      <c r="J91" s="14"/>
    </row>
    <row r="92" spans="1:10" ht="17.399999999999999" hidden="1">
      <c r="A92" s="14"/>
      <c r="B92" s="14"/>
      <c r="C92" s="14"/>
      <c r="D92" s="15"/>
      <c r="E92" s="15"/>
      <c r="F92" s="15"/>
      <c r="G92" s="15"/>
      <c r="H92" s="15"/>
      <c r="I92" s="15"/>
      <c r="J92" s="14"/>
    </row>
    <row r="93" spans="1:10" ht="17.399999999999999" hidden="1">
      <c r="A93" s="14"/>
      <c r="B93" s="14"/>
      <c r="C93" s="14"/>
      <c r="D93" s="15"/>
      <c r="E93" s="15"/>
      <c r="F93" s="15"/>
      <c r="G93" s="15"/>
      <c r="H93" s="15"/>
      <c r="I93" s="15"/>
      <c r="J93" s="14"/>
    </row>
    <row r="94" spans="1:10" ht="17.399999999999999" hidden="1">
      <c r="A94" s="14"/>
      <c r="B94" s="14"/>
      <c r="C94" s="14"/>
      <c r="D94" s="15"/>
      <c r="E94" s="15"/>
      <c r="F94" s="15"/>
      <c r="G94" s="15"/>
      <c r="H94" s="15"/>
      <c r="I94" s="15"/>
      <c r="J94" s="14"/>
    </row>
    <row r="95" spans="1:10" ht="17.399999999999999" hidden="1">
      <c r="A95" s="14"/>
      <c r="B95" s="14"/>
      <c r="C95" s="14"/>
      <c r="D95" s="15"/>
      <c r="E95" s="15"/>
      <c r="F95" s="15"/>
      <c r="G95" s="15"/>
      <c r="H95" s="15"/>
      <c r="I95" s="15"/>
      <c r="J95" s="14"/>
    </row>
    <row r="96" spans="1:10" ht="17.399999999999999" hidden="1">
      <c r="A96" s="14"/>
      <c r="B96" s="14"/>
      <c r="C96" s="14"/>
      <c r="D96" s="15"/>
      <c r="E96" s="15"/>
      <c r="F96" s="15"/>
      <c r="G96" s="15"/>
      <c r="H96" s="15"/>
      <c r="I96" s="15"/>
      <c r="J96" s="14"/>
    </row>
    <row r="97" spans="1:10" ht="17.399999999999999" hidden="1">
      <c r="A97" s="14"/>
      <c r="B97" s="14"/>
      <c r="C97" s="14"/>
      <c r="D97" s="15"/>
      <c r="E97" s="15"/>
      <c r="F97" s="15"/>
      <c r="G97" s="15"/>
      <c r="H97" s="15"/>
      <c r="I97" s="15"/>
      <c r="J97" s="14"/>
    </row>
    <row r="98" spans="1:10" ht="17.399999999999999" hidden="1">
      <c r="A98" s="14"/>
      <c r="B98" s="14"/>
      <c r="C98" s="14"/>
      <c r="D98" s="15"/>
      <c r="E98" s="15"/>
      <c r="F98" s="15"/>
      <c r="G98" s="15"/>
      <c r="H98" s="15"/>
      <c r="I98" s="15"/>
      <c r="J98" s="14"/>
    </row>
    <row r="99" spans="1:10" ht="17.399999999999999" hidden="1">
      <c r="A99" s="14"/>
      <c r="B99" s="14"/>
      <c r="C99" s="14"/>
      <c r="D99" s="15"/>
      <c r="E99" s="15"/>
      <c r="F99" s="15"/>
      <c r="G99" s="15"/>
      <c r="H99" s="15"/>
      <c r="I99" s="15"/>
      <c r="J99" s="14"/>
    </row>
    <row r="100" spans="1:10" ht="17.399999999999999" hidden="1">
      <c r="A100" s="14"/>
      <c r="B100" s="14"/>
      <c r="C100" s="14"/>
      <c r="D100" s="15"/>
      <c r="E100" s="15"/>
      <c r="F100" s="15"/>
      <c r="G100" s="15"/>
      <c r="H100" s="15"/>
      <c r="I100" s="15"/>
      <c r="J100" s="14"/>
    </row>
    <row r="101" spans="1:10" ht="17.399999999999999" hidden="1">
      <c r="A101" s="14"/>
      <c r="B101" s="14"/>
      <c r="C101" s="14"/>
      <c r="D101" s="15"/>
      <c r="E101" s="15"/>
      <c r="F101" s="15"/>
      <c r="G101" s="15"/>
      <c r="H101" s="15"/>
      <c r="I101" s="15"/>
      <c r="J101" s="14"/>
    </row>
    <row r="102" spans="1:10" ht="17.399999999999999" hidden="1">
      <c r="A102" s="14"/>
      <c r="B102" s="14"/>
      <c r="C102" s="14"/>
      <c r="D102" s="15"/>
      <c r="E102" s="15"/>
      <c r="F102" s="15"/>
      <c r="G102" s="15"/>
      <c r="H102" s="15"/>
      <c r="I102" s="15"/>
      <c r="J102" s="14"/>
    </row>
    <row r="103" spans="1:10" ht="17.399999999999999" hidden="1">
      <c r="A103" s="14"/>
      <c r="B103" s="14"/>
      <c r="C103" s="14"/>
      <c r="D103" s="15"/>
      <c r="E103" s="15"/>
      <c r="F103" s="15"/>
      <c r="G103" s="15"/>
      <c r="H103" s="15"/>
      <c r="I103" s="15"/>
      <c r="J103" s="14"/>
    </row>
    <row r="104" spans="1:10" ht="17.399999999999999" hidden="1">
      <c r="A104" s="14"/>
      <c r="B104" s="14"/>
      <c r="C104" s="14"/>
      <c r="D104" s="15"/>
      <c r="E104" s="15"/>
      <c r="F104" s="15"/>
      <c r="G104" s="15"/>
      <c r="H104" s="15"/>
      <c r="I104" s="15"/>
      <c r="J104" s="14"/>
    </row>
    <row r="105" spans="1:10" ht="17.399999999999999" hidden="1">
      <c r="A105" s="14"/>
      <c r="B105" s="14"/>
      <c r="C105" s="14"/>
      <c r="D105" s="15"/>
      <c r="E105" s="15"/>
      <c r="F105" s="15"/>
      <c r="G105" s="15"/>
      <c r="H105" s="15"/>
      <c r="I105" s="15"/>
      <c r="J105" s="14"/>
    </row>
    <row r="106" spans="1:10" ht="17.399999999999999" hidden="1">
      <c r="A106" s="14"/>
      <c r="B106" s="14"/>
      <c r="C106" s="14"/>
      <c r="D106" s="15"/>
      <c r="E106" s="15"/>
      <c r="F106" s="15"/>
      <c r="G106" s="15"/>
      <c r="H106" s="15"/>
      <c r="I106" s="15"/>
      <c r="J106" s="14"/>
    </row>
    <row r="107" spans="1:10" ht="17.399999999999999" hidden="1">
      <c r="A107" s="14"/>
      <c r="B107" s="14"/>
      <c r="C107" s="14"/>
      <c r="D107" s="15"/>
      <c r="E107" s="15"/>
      <c r="F107" s="15"/>
      <c r="G107" s="15"/>
      <c r="H107" s="15"/>
      <c r="I107" s="15"/>
      <c r="J107" s="14"/>
    </row>
    <row r="108" spans="1:10" ht="17.399999999999999" hidden="1">
      <c r="A108" s="14"/>
      <c r="B108" s="14"/>
      <c r="C108" s="14"/>
      <c r="D108" s="15"/>
      <c r="E108" s="15"/>
      <c r="F108" s="15"/>
      <c r="G108" s="15"/>
      <c r="H108" s="15"/>
      <c r="I108" s="15"/>
      <c r="J108" s="14"/>
    </row>
    <row r="109" spans="1:10" ht="17.399999999999999" hidden="1">
      <c r="A109" s="14"/>
      <c r="B109" s="14"/>
      <c r="C109" s="14"/>
      <c r="D109" s="15"/>
      <c r="E109" s="15"/>
      <c r="F109" s="15"/>
      <c r="G109" s="15"/>
      <c r="H109" s="15"/>
      <c r="I109" s="15"/>
      <c r="J109" s="14"/>
    </row>
    <row r="110" spans="1:10" ht="17.399999999999999" hidden="1">
      <c r="A110" s="14"/>
      <c r="B110" s="14"/>
      <c r="C110" s="14"/>
      <c r="D110" s="15"/>
      <c r="E110" s="15"/>
      <c r="F110" s="15"/>
      <c r="G110" s="15"/>
      <c r="H110" s="15"/>
      <c r="I110" s="15"/>
      <c r="J110" s="14"/>
    </row>
    <row r="111" spans="1:10" ht="17.399999999999999" hidden="1">
      <c r="A111" s="14"/>
      <c r="B111" s="14"/>
      <c r="C111" s="14"/>
      <c r="D111" s="15"/>
      <c r="E111" s="15"/>
      <c r="F111" s="15"/>
      <c r="G111" s="15"/>
      <c r="H111" s="15"/>
      <c r="I111" s="15"/>
      <c r="J111" s="14"/>
    </row>
    <row r="112" spans="1:10" ht="17.399999999999999" hidden="1">
      <c r="A112" s="14"/>
      <c r="B112" s="14"/>
      <c r="C112" s="14"/>
      <c r="D112" s="15"/>
      <c r="E112" s="15"/>
      <c r="F112" s="15"/>
      <c r="G112" s="15"/>
      <c r="H112" s="15"/>
      <c r="I112" s="15"/>
      <c r="J112" s="14"/>
    </row>
    <row r="113" spans="1:10" ht="17.399999999999999" hidden="1">
      <c r="A113" s="14"/>
      <c r="B113" s="14"/>
      <c r="C113" s="14"/>
      <c r="D113" s="15"/>
      <c r="E113" s="15"/>
      <c r="F113" s="15"/>
      <c r="G113" s="15"/>
      <c r="H113" s="15"/>
      <c r="I113" s="15"/>
      <c r="J113" s="14"/>
    </row>
    <row r="114" spans="1:10" ht="17.399999999999999" hidden="1">
      <c r="A114" s="14"/>
      <c r="B114" s="14"/>
      <c r="C114" s="14"/>
      <c r="D114" s="15"/>
      <c r="E114" s="15"/>
      <c r="F114" s="15"/>
      <c r="G114" s="15"/>
      <c r="H114" s="15"/>
      <c r="I114" s="15"/>
      <c r="J114" s="14"/>
    </row>
    <row r="115" spans="1:10" ht="17.399999999999999" hidden="1">
      <c r="A115" s="14"/>
      <c r="B115" s="14"/>
      <c r="C115" s="14"/>
      <c r="D115" s="15"/>
      <c r="E115" s="15"/>
      <c r="F115" s="15"/>
      <c r="G115" s="15"/>
      <c r="H115" s="15"/>
      <c r="I115" s="15"/>
      <c r="J115" s="14"/>
    </row>
    <row r="116" spans="1:10" ht="17.399999999999999" hidden="1">
      <c r="A116" s="14"/>
      <c r="B116" s="14"/>
      <c r="C116" s="14"/>
      <c r="D116" s="15"/>
      <c r="E116" s="15"/>
      <c r="F116" s="15"/>
      <c r="G116" s="15"/>
      <c r="H116" s="15"/>
      <c r="I116" s="15"/>
      <c r="J116" s="14"/>
    </row>
    <row r="117" spans="1:10" ht="17.399999999999999" hidden="1">
      <c r="A117" s="14"/>
      <c r="B117" s="14"/>
      <c r="C117" s="14"/>
      <c r="D117" s="15"/>
      <c r="E117" s="15"/>
      <c r="F117" s="15"/>
      <c r="G117" s="15"/>
      <c r="H117" s="15"/>
      <c r="I117" s="15"/>
      <c r="J117" s="14"/>
    </row>
    <row r="118" spans="1:10" ht="17.399999999999999" hidden="1">
      <c r="A118" s="14"/>
      <c r="B118" s="14"/>
      <c r="C118" s="14"/>
      <c r="D118" s="15"/>
      <c r="E118" s="15"/>
      <c r="F118" s="15"/>
      <c r="G118" s="15"/>
      <c r="H118" s="15"/>
      <c r="I118" s="15"/>
      <c r="J118" s="14"/>
    </row>
    <row r="119" spans="1:10" ht="17.399999999999999" hidden="1">
      <c r="A119" s="14"/>
      <c r="B119" s="14"/>
      <c r="C119" s="14"/>
      <c r="D119" s="15"/>
      <c r="E119" s="15"/>
      <c r="F119" s="15"/>
      <c r="G119" s="15"/>
      <c r="H119" s="15"/>
      <c r="I119" s="15"/>
      <c r="J119" s="14"/>
    </row>
    <row r="120" spans="1:10" ht="17.399999999999999" hidden="1">
      <c r="A120" s="14"/>
      <c r="B120" s="14"/>
      <c r="C120" s="14"/>
      <c r="D120" s="15"/>
      <c r="E120" s="15"/>
      <c r="F120" s="15"/>
      <c r="G120" s="15"/>
      <c r="H120" s="15"/>
      <c r="I120" s="15"/>
      <c r="J120" s="14"/>
    </row>
    <row r="121" spans="1:10" ht="17.399999999999999" hidden="1">
      <c r="A121" s="14"/>
      <c r="B121" s="14"/>
      <c r="C121" s="14"/>
      <c r="D121" s="15"/>
      <c r="E121" s="15"/>
      <c r="F121" s="15"/>
      <c r="G121" s="15"/>
      <c r="H121" s="15"/>
      <c r="I121" s="15"/>
      <c r="J121" s="14"/>
    </row>
    <row r="122" spans="1:10" ht="17.399999999999999" hidden="1">
      <c r="A122" s="14"/>
      <c r="B122" s="14"/>
      <c r="C122" s="14"/>
      <c r="D122" s="15"/>
      <c r="E122" s="15"/>
      <c r="F122" s="15"/>
      <c r="G122" s="15"/>
      <c r="H122" s="15"/>
      <c r="I122" s="15"/>
      <c r="J122" s="14"/>
    </row>
    <row r="123" spans="1:10" ht="17.399999999999999" hidden="1">
      <c r="A123" s="14"/>
      <c r="B123" s="14"/>
      <c r="C123" s="14"/>
      <c r="D123" s="15"/>
      <c r="E123" s="15"/>
      <c r="F123" s="15"/>
      <c r="G123" s="15"/>
      <c r="H123" s="15"/>
      <c r="I123" s="15"/>
      <c r="J123" s="14"/>
    </row>
    <row r="124" spans="1:10" ht="17.399999999999999" hidden="1">
      <c r="A124" s="14"/>
      <c r="B124" s="14"/>
      <c r="C124" s="14"/>
      <c r="D124" s="15"/>
      <c r="E124" s="15"/>
      <c r="F124" s="15"/>
      <c r="G124" s="15"/>
      <c r="H124" s="15"/>
      <c r="I124" s="15"/>
      <c r="J124" s="14"/>
    </row>
    <row r="125" spans="1:10" ht="17.399999999999999" hidden="1">
      <c r="A125" s="14"/>
      <c r="B125" s="14"/>
      <c r="C125" s="14"/>
      <c r="D125" s="15"/>
      <c r="E125" s="15"/>
      <c r="F125" s="15"/>
      <c r="G125" s="15"/>
      <c r="H125" s="15"/>
      <c r="I125" s="15"/>
      <c r="J125" s="14"/>
    </row>
    <row r="126" spans="1:10" ht="17.399999999999999" hidden="1">
      <c r="A126" s="14"/>
      <c r="B126" s="14"/>
      <c r="C126" s="14"/>
      <c r="D126" s="15"/>
      <c r="E126" s="15"/>
      <c r="F126" s="15"/>
      <c r="G126" s="15"/>
      <c r="H126" s="15"/>
      <c r="I126" s="15"/>
      <c r="J126" s="14"/>
    </row>
    <row r="127" spans="1:10" ht="17.399999999999999" hidden="1">
      <c r="A127" s="14"/>
      <c r="B127" s="14"/>
      <c r="C127" s="14"/>
      <c r="D127" s="15"/>
      <c r="E127" s="15"/>
      <c r="F127" s="15"/>
      <c r="G127" s="15"/>
      <c r="H127" s="15"/>
      <c r="I127" s="15"/>
      <c r="J127" s="14"/>
    </row>
    <row r="128" spans="1:10" ht="17.399999999999999" hidden="1">
      <c r="A128" s="14"/>
      <c r="B128" s="14"/>
      <c r="C128" s="14"/>
      <c r="D128" s="15"/>
      <c r="E128" s="15"/>
      <c r="F128" s="15"/>
      <c r="G128" s="15"/>
      <c r="H128" s="15"/>
      <c r="I128" s="15"/>
      <c r="J128" s="14"/>
    </row>
    <row r="129" spans="1:10" ht="17.399999999999999" hidden="1">
      <c r="A129" s="14"/>
      <c r="B129" s="14"/>
      <c r="C129" s="14"/>
      <c r="D129" s="15"/>
      <c r="E129" s="15"/>
      <c r="F129" s="15"/>
      <c r="G129" s="15"/>
      <c r="H129" s="15"/>
      <c r="I129" s="15"/>
      <c r="J129" s="14"/>
    </row>
    <row r="130" spans="1:10" ht="17.399999999999999" hidden="1">
      <c r="A130" s="14"/>
      <c r="B130" s="14"/>
      <c r="C130" s="14"/>
      <c r="D130" s="15"/>
      <c r="E130" s="15"/>
      <c r="F130" s="15"/>
      <c r="G130" s="15"/>
      <c r="H130" s="15"/>
      <c r="I130" s="15"/>
      <c r="J130" s="14"/>
    </row>
    <row r="131" spans="1:10" ht="17.399999999999999" hidden="1">
      <c r="A131" s="14"/>
      <c r="B131" s="14"/>
      <c r="C131" s="14"/>
      <c r="D131" s="15"/>
      <c r="E131" s="15"/>
      <c r="F131" s="15"/>
      <c r="G131" s="15"/>
      <c r="H131" s="15"/>
      <c r="I131" s="15"/>
      <c r="J131" s="14"/>
    </row>
    <row r="132" spans="1:10" ht="17.399999999999999" hidden="1">
      <c r="A132" s="14"/>
      <c r="B132" s="14"/>
      <c r="C132" s="14"/>
      <c r="D132" s="15"/>
      <c r="E132" s="15"/>
      <c r="F132" s="15"/>
      <c r="G132" s="15"/>
      <c r="H132" s="15"/>
      <c r="I132" s="15"/>
      <c r="J132" s="14"/>
    </row>
    <row r="133" spans="1:10" ht="17.399999999999999" hidden="1">
      <c r="A133" s="14"/>
      <c r="B133" s="14"/>
      <c r="C133" s="14"/>
      <c r="D133" s="15"/>
      <c r="E133" s="15"/>
      <c r="F133" s="15"/>
      <c r="G133" s="15"/>
      <c r="H133" s="15"/>
      <c r="I133" s="15"/>
      <c r="J133" s="14"/>
    </row>
    <row r="134" spans="1:10" ht="17.399999999999999" hidden="1">
      <c r="A134" s="14"/>
      <c r="B134" s="14"/>
      <c r="C134" s="14"/>
      <c r="D134" s="15"/>
      <c r="E134" s="15"/>
      <c r="F134" s="15"/>
      <c r="G134" s="15"/>
      <c r="H134" s="15"/>
      <c r="I134" s="15"/>
      <c r="J134" s="14"/>
    </row>
    <row r="135" spans="1:10" ht="17.399999999999999" hidden="1">
      <c r="A135" s="14"/>
      <c r="B135" s="14"/>
      <c r="C135" s="14"/>
      <c r="D135" s="15"/>
      <c r="E135" s="15"/>
      <c r="F135" s="15"/>
      <c r="G135" s="15"/>
      <c r="H135" s="15"/>
      <c r="I135" s="15"/>
      <c r="J135" s="14"/>
    </row>
    <row r="136" spans="1:10" ht="17.399999999999999" hidden="1">
      <c r="A136" s="14"/>
      <c r="B136" s="14"/>
      <c r="C136" s="14"/>
      <c r="D136" s="15"/>
      <c r="E136" s="15"/>
      <c r="F136" s="15"/>
      <c r="G136" s="15"/>
      <c r="H136" s="15"/>
      <c r="I136" s="15"/>
      <c r="J136" s="14"/>
    </row>
    <row r="137" spans="1:10" ht="17.399999999999999" hidden="1">
      <c r="A137" s="14"/>
      <c r="B137" s="14"/>
      <c r="C137" s="14"/>
      <c r="D137" s="15"/>
      <c r="E137" s="15"/>
      <c r="F137" s="15"/>
      <c r="G137" s="15"/>
      <c r="H137" s="15"/>
      <c r="I137" s="15"/>
      <c r="J137" s="14"/>
    </row>
    <row r="138" spans="1:10" ht="17.399999999999999" hidden="1">
      <c r="A138" s="14"/>
      <c r="B138" s="14"/>
      <c r="C138" s="14"/>
      <c r="D138" s="15"/>
      <c r="E138" s="15"/>
      <c r="F138" s="15"/>
      <c r="G138" s="15"/>
      <c r="H138" s="15"/>
      <c r="I138" s="15"/>
      <c r="J138" s="14"/>
    </row>
    <row r="139" spans="1:10" ht="17.399999999999999" hidden="1">
      <c r="A139" s="14"/>
      <c r="B139" s="14"/>
      <c r="C139" s="14"/>
      <c r="D139" s="15"/>
      <c r="E139" s="15"/>
      <c r="F139" s="15"/>
      <c r="G139" s="15"/>
      <c r="H139" s="15"/>
      <c r="I139" s="15"/>
      <c r="J139" s="14"/>
    </row>
    <row r="140" spans="1:10" ht="17.399999999999999" hidden="1">
      <c r="A140" s="14"/>
      <c r="B140" s="14"/>
      <c r="C140" s="14"/>
      <c r="D140" s="15"/>
      <c r="E140" s="15"/>
      <c r="F140" s="15"/>
      <c r="G140" s="15"/>
      <c r="H140" s="15"/>
      <c r="I140" s="15"/>
      <c r="J140" s="14"/>
    </row>
    <row r="141" spans="1:10" ht="17.399999999999999" hidden="1">
      <c r="A141" s="14"/>
      <c r="B141" s="14"/>
      <c r="C141" s="14"/>
      <c r="D141" s="15"/>
      <c r="E141" s="15"/>
      <c r="F141" s="15"/>
      <c r="G141" s="15"/>
      <c r="H141" s="15"/>
      <c r="I141" s="15"/>
      <c r="J141" s="14"/>
    </row>
    <row r="142" spans="1:10" ht="17.399999999999999" hidden="1">
      <c r="A142" s="14"/>
      <c r="B142" s="14"/>
      <c r="C142" s="14"/>
      <c r="D142" s="15"/>
      <c r="E142" s="15"/>
      <c r="F142" s="15"/>
      <c r="G142" s="15"/>
      <c r="H142" s="15"/>
      <c r="I142" s="15"/>
      <c r="J142" s="14"/>
    </row>
    <row r="143" spans="1:10" ht="17.399999999999999" hidden="1">
      <c r="A143" s="14"/>
      <c r="B143" s="14"/>
      <c r="C143" s="14"/>
      <c r="D143" s="15"/>
      <c r="E143" s="15"/>
      <c r="F143" s="15"/>
      <c r="G143" s="15"/>
      <c r="H143" s="15"/>
      <c r="I143" s="15"/>
      <c r="J143" s="14"/>
    </row>
    <row r="144" spans="1:10" ht="17.399999999999999" hidden="1">
      <c r="A144" s="14"/>
      <c r="B144" s="14"/>
      <c r="C144" s="14"/>
      <c r="D144" s="15"/>
      <c r="E144" s="15"/>
      <c r="F144" s="15"/>
      <c r="G144" s="15"/>
      <c r="H144" s="15"/>
      <c r="I144" s="15"/>
      <c r="J144" s="14"/>
    </row>
    <row r="145" spans="1:10" ht="17.399999999999999" hidden="1">
      <c r="A145" s="14"/>
      <c r="B145" s="14"/>
      <c r="C145" s="14"/>
      <c r="D145" s="15"/>
      <c r="E145" s="15"/>
      <c r="F145" s="15"/>
      <c r="G145" s="15"/>
      <c r="H145" s="15"/>
      <c r="I145" s="15"/>
      <c r="J145" s="14"/>
    </row>
    <row r="146" spans="1:10" ht="17.399999999999999" hidden="1">
      <c r="A146" s="14"/>
      <c r="B146" s="14"/>
      <c r="C146" s="14"/>
      <c r="D146" s="15"/>
      <c r="E146" s="15"/>
      <c r="F146" s="15"/>
      <c r="G146" s="15"/>
      <c r="H146" s="15"/>
      <c r="I146" s="15"/>
      <c r="J146" s="14"/>
    </row>
    <row r="147" spans="1:10" ht="17.399999999999999" hidden="1">
      <c r="A147" s="14"/>
      <c r="B147" s="14"/>
      <c r="C147" s="14"/>
      <c r="D147" s="15"/>
      <c r="E147" s="15"/>
      <c r="F147" s="15"/>
      <c r="G147" s="15"/>
      <c r="H147" s="15"/>
      <c r="I147" s="15"/>
      <c r="J147" s="14"/>
    </row>
    <row r="148" spans="1:10" ht="17.399999999999999" hidden="1">
      <c r="A148" s="14"/>
      <c r="B148" s="14"/>
      <c r="C148" s="14"/>
      <c r="D148" s="15"/>
      <c r="E148" s="15"/>
      <c r="F148" s="15"/>
      <c r="G148" s="15"/>
      <c r="H148" s="15"/>
      <c r="I148" s="15"/>
      <c r="J148" s="14"/>
    </row>
    <row r="149" spans="1:10" ht="17.399999999999999" hidden="1">
      <c r="A149" s="14"/>
      <c r="B149" s="14"/>
      <c r="C149" s="14"/>
      <c r="D149" s="15"/>
      <c r="E149" s="15"/>
      <c r="F149" s="15"/>
      <c r="G149" s="15"/>
      <c r="H149" s="15"/>
      <c r="I149" s="15"/>
      <c r="J149" s="14"/>
    </row>
    <row r="150" spans="1:10" ht="17.399999999999999" hidden="1">
      <c r="A150" s="14"/>
      <c r="B150" s="14"/>
      <c r="C150" s="14"/>
      <c r="D150" s="15"/>
      <c r="E150" s="15"/>
      <c r="F150" s="15"/>
      <c r="G150" s="15"/>
      <c r="H150" s="15"/>
      <c r="I150" s="15"/>
      <c r="J150" s="14"/>
    </row>
    <row r="151" spans="1:10" ht="17.399999999999999" hidden="1">
      <c r="A151" s="14"/>
      <c r="B151" s="14"/>
      <c r="C151" s="14"/>
      <c r="D151" s="15"/>
      <c r="E151" s="15"/>
      <c r="F151" s="15"/>
      <c r="G151" s="15"/>
      <c r="H151" s="15"/>
      <c r="I151" s="15"/>
      <c r="J151" s="14"/>
    </row>
    <row r="152" spans="1:10" ht="17.399999999999999" hidden="1">
      <c r="A152" s="14"/>
      <c r="B152" s="14"/>
      <c r="C152" s="14"/>
      <c r="D152" s="15"/>
      <c r="E152" s="15"/>
      <c r="F152" s="15"/>
      <c r="G152" s="15"/>
      <c r="H152" s="15"/>
      <c r="I152" s="15"/>
      <c r="J152" s="14"/>
    </row>
    <row r="153" spans="1:10" ht="17.399999999999999" hidden="1">
      <c r="A153" s="14"/>
      <c r="B153" s="14"/>
      <c r="C153" s="14"/>
      <c r="D153" s="15"/>
      <c r="E153" s="15"/>
      <c r="F153" s="15"/>
      <c r="G153" s="15"/>
      <c r="H153" s="15"/>
      <c r="I153" s="15"/>
      <c r="J153" s="14"/>
    </row>
    <row r="154" spans="1:10" ht="17.399999999999999" hidden="1">
      <c r="A154" s="14"/>
      <c r="B154" s="14"/>
      <c r="C154" s="14"/>
      <c r="D154" s="15"/>
      <c r="E154" s="15"/>
      <c r="F154" s="15"/>
      <c r="G154" s="15"/>
      <c r="H154" s="15"/>
      <c r="I154" s="15"/>
      <c r="J154" s="14"/>
    </row>
    <row r="155" spans="1:10" ht="17.399999999999999" hidden="1">
      <c r="A155" s="14"/>
      <c r="B155" s="14"/>
      <c r="C155" s="14"/>
      <c r="D155" s="15"/>
      <c r="E155" s="15"/>
      <c r="F155" s="15"/>
      <c r="G155" s="15"/>
      <c r="H155" s="15"/>
      <c r="I155" s="15"/>
      <c r="J155" s="14"/>
    </row>
    <row r="156" spans="1:10" ht="17.399999999999999" hidden="1">
      <c r="A156" s="14"/>
      <c r="B156" s="14"/>
      <c r="C156" s="14"/>
      <c r="D156" s="15"/>
      <c r="E156" s="15"/>
      <c r="F156" s="15"/>
      <c r="G156" s="15"/>
      <c r="H156" s="15"/>
      <c r="I156" s="15"/>
      <c r="J156" s="14"/>
    </row>
    <row r="157" spans="1:10" ht="17.399999999999999" hidden="1">
      <c r="A157" s="14"/>
      <c r="B157" s="14"/>
      <c r="C157" s="14"/>
      <c r="D157" s="15"/>
      <c r="E157" s="15"/>
      <c r="F157" s="15"/>
      <c r="G157" s="15"/>
      <c r="H157" s="15"/>
      <c r="I157" s="15"/>
      <c r="J157" s="14"/>
    </row>
    <row r="158" spans="1:10" ht="17.399999999999999" hidden="1">
      <c r="A158" s="14"/>
      <c r="B158" s="14"/>
      <c r="C158" s="14"/>
      <c r="D158" s="15"/>
      <c r="E158" s="15"/>
      <c r="F158" s="15"/>
      <c r="G158" s="15"/>
      <c r="H158" s="15"/>
      <c r="I158" s="15"/>
      <c r="J158" s="14"/>
    </row>
    <row r="159" spans="1:10" ht="17.399999999999999" hidden="1">
      <c r="A159" s="14"/>
      <c r="B159" s="14"/>
      <c r="C159" s="14"/>
      <c r="D159" s="15"/>
      <c r="E159" s="15"/>
      <c r="F159" s="15"/>
      <c r="G159" s="15"/>
      <c r="H159" s="15"/>
      <c r="I159" s="15"/>
      <c r="J159" s="14"/>
    </row>
    <row r="160" spans="1:10" ht="17.399999999999999" hidden="1">
      <c r="A160" s="14"/>
      <c r="B160" s="14"/>
      <c r="C160" s="14"/>
      <c r="D160" s="15"/>
      <c r="E160" s="15"/>
      <c r="F160" s="15"/>
      <c r="G160" s="15"/>
      <c r="H160" s="15"/>
      <c r="I160" s="15"/>
      <c r="J160" s="14"/>
    </row>
    <row r="161" spans="1:10" ht="17.399999999999999" hidden="1">
      <c r="A161" s="14"/>
      <c r="B161" s="14"/>
      <c r="C161" s="14"/>
      <c r="D161" s="15"/>
      <c r="E161" s="15"/>
      <c r="F161" s="15"/>
      <c r="G161" s="15"/>
      <c r="H161" s="15"/>
      <c r="I161" s="15"/>
      <c r="J161" s="14"/>
    </row>
    <row r="162" spans="1:10" ht="17.399999999999999" hidden="1">
      <c r="A162" s="14"/>
      <c r="B162" s="14"/>
      <c r="C162" s="14"/>
      <c r="D162" s="15"/>
      <c r="E162" s="15"/>
      <c r="F162" s="15"/>
      <c r="G162" s="15"/>
      <c r="H162" s="15"/>
      <c r="I162" s="15"/>
      <c r="J162" s="14"/>
    </row>
    <row r="163" spans="1:10" ht="17.399999999999999" hidden="1">
      <c r="A163" s="14"/>
      <c r="B163" s="14"/>
      <c r="C163" s="14"/>
      <c r="D163" s="15"/>
      <c r="E163" s="15"/>
      <c r="F163" s="15"/>
      <c r="G163" s="15"/>
      <c r="H163" s="15"/>
      <c r="I163" s="15"/>
      <c r="J163" s="14"/>
    </row>
    <row r="164" spans="1:10" ht="17.399999999999999" hidden="1">
      <c r="A164" s="14"/>
      <c r="B164" s="14"/>
      <c r="C164" s="14"/>
      <c r="D164" s="15"/>
      <c r="E164" s="15"/>
      <c r="F164" s="15"/>
      <c r="G164" s="15"/>
      <c r="H164" s="15"/>
      <c r="I164" s="15"/>
      <c r="J164" s="14"/>
    </row>
    <row r="165" spans="1:10" ht="17.399999999999999" hidden="1">
      <c r="A165" s="14"/>
      <c r="B165" s="14"/>
      <c r="C165" s="14"/>
      <c r="D165" s="15"/>
      <c r="E165" s="15"/>
      <c r="F165" s="15"/>
      <c r="G165" s="15"/>
      <c r="H165" s="15"/>
      <c r="I165" s="15"/>
      <c r="J165" s="14"/>
    </row>
    <row r="166" spans="1:10" ht="17.399999999999999" hidden="1">
      <c r="A166" s="14"/>
      <c r="B166" s="14"/>
      <c r="C166" s="14"/>
      <c r="D166" s="15"/>
      <c r="E166" s="15"/>
      <c r="F166" s="15"/>
      <c r="G166" s="15"/>
      <c r="H166" s="15"/>
      <c r="I166" s="15"/>
      <c r="J166" s="14"/>
    </row>
    <row r="167" spans="1:10" ht="17.399999999999999" hidden="1">
      <c r="A167" s="14"/>
      <c r="B167" s="14"/>
      <c r="C167" s="14"/>
      <c r="D167" s="15"/>
      <c r="E167" s="15"/>
      <c r="F167" s="15"/>
      <c r="G167" s="15"/>
      <c r="H167" s="15"/>
      <c r="I167" s="15"/>
      <c r="J167" s="14"/>
    </row>
    <row r="168" spans="1:10" ht="17.399999999999999" hidden="1">
      <c r="A168" s="14"/>
      <c r="B168" s="14"/>
      <c r="C168" s="14"/>
      <c r="D168" s="15"/>
      <c r="E168" s="15"/>
      <c r="F168" s="15"/>
      <c r="G168" s="15"/>
      <c r="H168" s="15"/>
      <c r="I168" s="15"/>
      <c r="J168" s="14"/>
    </row>
    <row r="169" spans="1:10" ht="17.399999999999999" hidden="1">
      <c r="A169" s="14"/>
      <c r="B169" s="14"/>
      <c r="C169" s="14"/>
      <c r="D169" s="15"/>
      <c r="E169" s="15"/>
      <c r="F169" s="15"/>
      <c r="G169" s="15"/>
      <c r="H169" s="15"/>
      <c r="I169" s="15"/>
      <c r="J169" s="14"/>
    </row>
    <row r="170" spans="1:10" ht="17.399999999999999" hidden="1">
      <c r="A170" s="14"/>
      <c r="B170" s="14"/>
      <c r="C170" s="14"/>
      <c r="D170" s="15"/>
      <c r="E170" s="15"/>
      <c r="F170" s="15"/>
      <c r="G170" s="15"/>
      <c r="H170" s="15"/>
      <c r="I170" s="15"/>
      <c r="J170" s="14"/>
    </row>
    <row r="171" spans="1:10" ht="17.399999999999999" hidden="1">
      <c r="A171" s="14"/>
      <c r="B171" s="14"/>
      <c r="C171" s="14"/>
      <c r="D171" s="15"/>
      <c r="E171" s="15"/>
      <c r="F171" s="15"/>
      <c r="G171" s="15"/>
      <c r="H171" s="15"/>
      <c r="I171" s="15"/>
      <c r="J171" s="14"/>
    </row>
    <row r="172" spans="1:10" ht="17.399999999999999" hidden="1">
      <c r="A172" s="14"/>
      <c r="B172" s="14"/>
      <c r="C172" s="14"/>
      <c r="D172" s="15"/>
      <c r="E172" s="15"/>
      <c r="F172" s="15"/>
      <c r="G172" s="15"/>
      <c r="H172" s="15"/>
      <c r="I172" s="15"/>
      <c r="J172" s="14"/>
    </row>
    <row r="173" spans="1:10" ht="17.399999999999999" hidden="1">
      <c r="A173" s="14"/>
      <c r="B173" s="14"/>
      <c r="C173" s="14"/>
      <c r="D173" s="15"/>
      <c r="E173" s="15"/>
      <c r="F173" s="15"/>
      <c r="G173" s="15"/>
      <c r="H173" s="15"/>
      <c r="I173" s="15"/>
      <c r="J173" s="14"/>
    </row>
    <row r="174" spans="1:10" ht="17.399999999999999" hidden="1">
      <c r="A174" s="14"/>
      <c r="B174" s="14"/>
      <c r="C174" s="14"/>
      <c r="D174" s="15"/>
      <c r="E174" s="15"/>
      <c r="F174" s="15"/>
      <c r="G174" s="15"/>
      <c r="H174" s="15"/>
      <c r="I174" s="15"/>
      <c r="J174" s="14"/>
    </row>
    <row r="175" spans="1:10" ht="17.399999999999999" hidden="1">
      <c r="A175" s="14"/>
      <c r="B175" s="14"/>
      <c r="C175" s="14"/>
      <c r="D175" s="15"/>
      <c r="E175" s="15"/>
      <c r="F175" s="15"/>
      <c r="G175" s="15"/>
      <c r="H175" s="15"/>
      <c r="I175" s="15"/>
      <c r="J175" s="14"/>
    </row>
    <row r="176" spans="1:10" ht="17.399999999999999" hidden="1">
      <c r="A176" s="14"/>
      <c r="B176" s="14"/>
      <c r="C176" s="14"/>
      <c r="D176" s="15"/>
      <c r="E176" s="15"/>
      <c r="F176" s="15"/>
      <c r="G176" s="15"/>
      <c r="H176" s="15"/>
      <c r="I176" s="15"/>
      <c r="J176" s="14"/>
    </row>
    <row r="177" spans="1:10" ht="17.399999999999999" hidden="1">
      <c r="A177" s="14"/>
      <c r="B177" s="14"/>
      <c r="C177" s="14"/>
      <c r="D177" s="15"/>
      <c r="E177" s="15"/>
      <c r="F177" s="15"/>
      <c r="G177" s="15"/>
      <c r="H177" s="15"/>
      <c r="I177" s="15"/>
      <c r="J177" s="14"/>
    </row>
    <row r="178" spans="1:10" ht="17.399999999999999" hidden="1">
      <c r="A178" s="14"/>
      <c r="B178" s="14"/>
      <c r="C178" s="14"/>
      <c r="D178" s="15"/>
      <c r="E178" s="15"/>
      <c r="F178" s="15"/>
      <c r="G178" s="15"/>
      <c r="H178" s="15"/>
      <c r="I178" s="15"/>
      <c r="J178" s="14"/>
    </row>
    <row r="179" spans="1:10" ht="17.399999999999999" hidden="1">
      <c r="A179" s="14"/>
      <c r="B179" s="14"/>
      <c r="C179" s="14"/>
      <c r="D179" s="15"/>
      <c r="E179" s="15"/>
      <c r="F179" s="15"/>
      <c r="G179" s="15"/>
      <c r="H179" s="15"/>
      <c r="I179" s="15"/>
      <c r="J179" s="14"/>
    </row>
    <row r="180" spans="1:10" ht="17.399999999999999" hidden="1">
      <c r="A180" s="14"/>
      <c r="B180" s="14"/>
      <c r="C180" s="14"/>
      <c r="D180" s="15"/>
      <c r="E180" s="15"/>
      <c r="F180" s="15"/>
      <c r="G180" s="15"/>
      <c r="H180" s="15"/>
      <c r="I180" s="15"/>
      <c r="J180" s="14"/>
    </row>
    <row r="181" spans="1:10" ht="17.399999999999999" hidden="1">
      <c r="A181" s="14"/>
      <c r="B181" s="14"/>
      <c r="C181" s="14"/>
      <c r="D181" s="15"/>
      <c r="E181" s="15"/>
      <c r="F181" s="15"/>
      <c r="G181" s="15"/>
      <c r="H181" s="15"/>
      <c r="I181" s="15"/>
      <c r="J181" s="14"/>
    </row>
    <row r="182" spans="1:10" ht="17.399999999999999" hidden="1">
      <c r="A182" s="14"/>
      <c r="B182" s="14"/>
      <c r="C182" s="14"/>
      <c r="D182" s="15"/>
      <c r="E182" s="15"/>
      <c r="F182" s="15"/>
      <c r="G182" s="15"/>
      <c r="H182" s="15"/>
      <c r="I182" s="15"/>
      <c r="J182" s="14"/>
    </row>
    <row r="183" spans="1:10" ht="17.399999999999999" hidden="1">
      <c r="A183" s="14"/>
      <c r="B183" s="14"/>
      <c r="C183" s="14"/>
      <c r="D183" s="15"/>
      <c r="E183" s="15"/>
      <c r="F183" s="15"/>
      <c r="G183" s="15"/>
      <c r="H183" s="15"/>
      <c r="I183" s="15"/>
      <c r="J183" s="14"/>
    </row>
    <row r="184" spans="1:10" ht="17.399999999999999" hidden="1">
      <c r="A184" s="14"/>
      <c r="B184" s="14"/>
      <c r="C184" s="14"/>
      <c r="D184" s="15"/>
      <c r="E184" s="15"/>
      <c r="F184" s="15"/>
      <c r="G184" s="15"/>
      <c r="H184" s="15"/>
      <c r="I184" s="15"/>
      <c r="J184" s="14"/>
    </row>
    <row r="185" spans="1:10" ht="17.399999999999999" hidden="1">
      <c r="A185" s="14"/>
      <c r="B185" s="14"/>
      <c r="C185" s="14"/>
      <c r="D185" s="15"/>
      <c r="E185" s="15"/>
      <c r="F185" s="15"/>
      <c r="G185" s="15"/>
      <c r="H185" s="15"/>
      <c r="I185" s="15"/>
      <c r="J185" s="14"/>
    </row>
    <row r="186" spans="1:10" ht="17.399999999999999" hidden="1">
      <c r="A186" s="14"/>
      <c r="B186" s="14"/>
      <c r="C186" s="14"/>
      <c r="D186" s="15"/>
      <c r="E186" s="15"/>
      <c r="F186" s="15"/>
      <c r="G186" s="15"/>
      <c r="H186" s="15"/>
      <c r="I186" s="15"/>
      <c r="J186" s="14"/>
    </row>
    <row r="187" spans="1:10" ht="17.399999999999999" hidden="1">
      <c r="A187" s="14"/>
      <c r="B187" s="14"/>
      <c r="C187" s="14"/>
      <c r="D187" s="15"/>
      <c r="E187" s="15"/>
      <c r="F187" s="15"/>
      <c r="G187" s="15"/>
      <c r="H187" s="15"/>
      <c r="I187" s="15"/>
      <c r="J187" s="14"/>
    </row>
    <row r="188" spans="1:10" ht="17.399999999999999" hidden="1">
      <c r="A188" s="14"/>
      <c r="B188" s="14"/>
      <c r="C188" s="14"/>
      <c r="D188" s="15"/>
      <c r="E188" s="15"/>
      <c r="F188" s="15"/>
      <c r="G188" s="15"/>
      <c r="H188" s="15"/>
      <c r="I188" s="15"/>
      <c r="J188" s="14"/>
    </row>
    <row r="189" spans="1:10" ht="17.399999999999999" hidden="1">
      <c r="A189" s="14"/>
      <c r="B189" s="14"/>
      <c r="C189" s="14"/>
      <c r="D189" s="15"/>
      <c r="E189" s="15"/>
      <c r="F189" s="15"/>
      <c r="G189" s="15"/>
      <c r="H189" s="15"/>
      <c r="I189" s="15"/>
      <c r="J189" s="14"/>
    </row>
    <row r="190" spans="1:10" ht="17.399999999999999" hidden="1">
      <c r="A190" s="14"/>
      <c r="B190" s="14"/>
      <c r="C190" s="14"/>
      <c r="D190" s="15"/>
      <c r="E190" s="15"/>
      <c r="F190" s="15"/>
      <c r="G190" s="15"/>
      <c r="H190" s="15"/>
      <c r="I190" s="15"/>
      <c r="J190" s="14"/>
    </row>
    <row r="191" spans="1:10" ht="17.399999999999999" hidden="1">
      <c r="A191" s="14"/>
      <c r="B191" s="14"/>
      <c r="C191" s="14"/>
      <c r="D191" s="15"/>
      <c r="E191" s="15"/>
      <c r="F191" s="15"/>
      <c r="G191" s="15"/>
      <c r="H191" s="15"/>
      <c r="I191" s="15"/>
      <c r="J191" s="14"/>
    </row>
    <row r="192" spans="1:10" ht="17.399999999999999" hidden="1">
      <c r="A192" s="14"/>
      <c r="B192" s="14"/>
      <c r="C192" s="14"/>
      <c r="D192" s="15"/>
      <c r="E192" s="15"/>
      <c r="F192" s="15"/>
      <c r="G192" s="15"/>
      <c r="H192" s="15"/>
      <c r="I192" s="15"/>
      <c r="J192" s="14"/>
    </row>
    <row r="193" spans="1:10" ht="17.399999999999999" hidden="1">
      <c r="A193" s="14"/>
      <c r="B193" s="14"/>
      <c r="C193" s="14"/>
      <c r="D193" s="15"/>
      <c r="E193" s="15"/>
      <c r="F193" s="15"/>
      <c r="G193" s="15"/>
      <c r="H193" s="15"/>
      <c r="I193" s="15"/>
      <c r="J193" s="14"/>
    </row>
    <row r="194" spans="1:10" ht="17.399999999999999" hidden="1">
      <c r="A194" s="14"/>
      <c r="B194" s="14"/>
      <c r="C194" s="14"/>
      <c r="D194" s="15"/>
      <c r="E194" s="15"/>
      <c r="F194" s="15"/>
      <c r="G194" s="15"/>
      <c r="H194" s="15"/>
      <c r="I194" s="15"/>
      <c r="J194" s="14"/>
    </row>
    <row r="195" spans="1:10" ht="17.399999999999999" hidden="1">
      <c r="A195" s="14"/>
      <c r="B195" s="14"/>
      <c r="C195" s="14"/>
      <c r="D195" s="15"/>
      <c r="E195" s="15"/>
      <c r="F195" s="15"/>
      <c r="G195" s="15"/>
      <c r="H195" s="15"/>
      <c r="I195" s="15"/>
      <c r="J195" s="14"/>
    </row>
    <row r="196" spans="1:10" ht="17.399999999999999" hidden="1">
      <c r="A196" s="14"/>
      <c r="B196" s="14"/>
      <c r="C196" s="14"/>
      <c r="D196" s="15"/>
      <c r="E196" s="15"/>
      <c r="F196" s="15"/>
      <c r="G196" s="15"/>
      <c r="H196" s="15"/>
      <c r="I196" s="15"/>
      <c r="J196" s="14"/>
    </row>
    <row r="197" spans="1:10" ht="17.399999999999999" hidden="1">
      <c r="A197" s="14"/>
      <c r="B197" s="14"/>
      <c r="C197" s="14"/>
      <c r="D197" s="15"/>
      <c r="E197" s="15"/>
      <c r="F197" s="15"/>
      <c r="G197" s="15"/>
      <c r="H197" s="15"/>
      <c r="I197" s="15"/>
      <c r="J197" s="14"/>
    </row>
    <row r="198" spans="1:10" ht="17.399999999999999" hidden="1">
      <c r="A198" s="14"/>
      <c r="B198" s="14"/>
      <c r="C198" s="14"/>
      <c r="D198" s="15"/>
      <c r="E198" s="15"/>
      <c r="F198" s="15"/>
      <c r="G198" s="15"/>
      <c r="H198" s="15"/>
      <c r="I198" s="15"/>
      <c r="J198" s="14"/>
    </row>
    <row r="199" spans="1:10" ht="17.399999999999999" hidden="1">
      <c r="A199" s="14"/>
      <c r="B199" s="14"/>
      <c r="C199" s="14"/>
      <c r="D199" s="15"/>
      <c r="E199" s="15"/>
      <c r="F199" s="15"/>
      <c r="G199" s="15"/>
      <c r="H199" s="15"/>
      <c r="I199" s="15"/>
      <c r="J199" s="14"/>
    </row>
    <row r="200" spans="1:10" ht="17.399999999999999" hidden="1">
      <c r="A200" s="14"/>
      <c r="B200" s="14"/>
      <c r="C200" s="14"/>
      <c r="D200" s="15"/>
      <c r="E200" s="15"/>
      <c r="F200" s="15"/>
      <c r="G200" s="15"/>
      <c r="H200" s="15"/>
      <c r="I200" s="15"/>
      <c r="J200" s="14"/>
    </row>
    <row r="201" spans="1:10" ht="17.399999999999999" hidden="1">
      <c r="A201" s="14"/>
      <c r="B201" s="14"/>
      <c r="C201" s="14"/>
      <c r="D201" s="15"/>
      <c r="E201" s="15"/>
      <c r="F201" s="15"/>
      <c r="G201" s="15"/>
      <c r="H201" s="15"/>
      <c r="I201" s="15"/>
      <c r="J201" s="14"/>
    </row>
    <row r="202" spans="1:10" ht="17.399999999999999" hidden="1">
      <c r="A202" s="14"/>
      <c r="B202" s="14"/>
      <c r="C202" s="14"/>
      <c r="D202" s="15"/>
      <c r="E202" s="15"/>
      <c r="F202" s="15"/>
      <c r="G202" s="15"/>
      <c r="H202" s="15"/>
      <c r="I202" s="15"/>
      <c r="J202" s="14"/>
    </row>
    <row r="203" spans="1:10" ht="17.399999999999999" hidden="1">
      <c r="A203" s="14"/>
      <c r="B203" s="14"/>
      <c r="C203" s="14"/>
      <c r="D203" s="15"/>
      <c r="E203" s="15"/>
      <c r="F203" s="15"/>
      <c r="G203" s="15"/>
      <c r="H203" s="15"/>
      <c r="I203" s="15"/>
      <c r="J203" s="14"/>
    </row>
    <row r="204" spans="1:10" ht="17.399999999999999" hidden="1">
      <c r="A204" s="14"/>
      <c r="B204" s="14"/>
      <c r="C204" s="14"/>
      <c r="D204" s="15"/>
      <c r="E204" s="15"/>
      <c r="F204" s="15"/>
      <c r="G204" s="15"/>
      <c r="H204" s="15"/>
      <c r="I204" s="15"/>
      <c r="J204" s="14"/>
    </row>
    <row r="205" spans="1:10" ht="17.399999999999999" hidden="1">
      <c r="A205" s="14"/>
      <c r="B205" s="14"/>
      <c r="C205" s="14"/>
      <c r="D205" s="15"/>
      <c r="E205" s="15"/>
      <c r="F205" s="15"/>
      <c r="G205" s="15"/>
      <c r="H205" s="15"/>
      <c r="I205" s="15"/>
      <c r="J205" s="14"/>
    </row>
    <row r="206" spans="1:10" ht="17.399999999999999" hidden="1">
      <c r="A206" s="14"/>
      <c r="B206" s="14"/>
      <c r="C206" s="14"/>
      <c r="D206" s="15"/>
      <c r="E206" s="15"/>
      <c r="F206" s="15"/>
      <c r="G206" s="15"/>
      <c r="H206" s="15"/>
      <c r="I206" s="15"/>
      <c r="J206" s="14"/>
    </row>
    <row r="207" spans="1:10" ht="17.399999999999999" hidden="1">
      <c r="A207" s="14"/>
      <c r="B207" s="14"/>
      <c r="C207" s="14"/>
      <c r="D207" s="15"/>
      <c r="E207" s="15"/>
      <c r="F207" s="15"/>
      <c r="G207" s="15"/>
      <c r="H207" s="15"/>
      <c r="I207" s="15"/>
      <c r="J207" s="14"/>
    </row>
    <row r="208" spans="1:10" ht="17.399999999999999" hidden="1">
      <c r="A208" s="14"/>
      <c r="B208" s="14"/>
      <c r="C208" s="14"/>
      <c r="D208" s="15"/>
      <c r="E208" s="15"/>
      <c r="F208" s="15"/>
      <c r="G208" s="15"/>
      <c r="H208" s="15"/>
      <c r="I208" s="15"/>
      <c r="J208" s="14"/>
    </row>
    <row r="209" spans="1:10" ht="17.399999999999999" hidden="1">
      <c r="A209" s="14"/>
      <c r="B209" s="14"/>
      <c r="C209" s="14"/>
      <c r="D209" s="15"/>
      <c r="E209" s="15"/>
      <c r="F209" s="15"/>
      <c r="G209" s="15"/>
      <c r="H209" s="15"/>
      <c r="I209" s="15"/>
      <c r="J209" s="14"/>
    </row>
    <row r="210" spans="1:10" ht="17.399999999999999" hidden="1">
      <c r="A210" s="14"/>
      <c r="B210" s="14"/>
      <c r="C210" s="14"/>
      <c r="D210" s="15"/>
      <c r="E210" s="15"/>
      <c r="F210" s="15"/>
      <c r="G210" s="15"/>
      <c r="H210" s="15"/>
      <c r="I210" s="15"/>
      <c r="J210" s="14"/>
    </row>
    <row r="211" spans="1:10" ht="17.399999999999999" hidden="1">
      <c r="A211" s="14"/>
      <c r="B211" s="14"/>
      <c r="C211" s="14"/>
      <c r="D211" s="15"/>
      <c r="E211" s="15"/>
      <c r="F211" s="15"/>
      <c r="G211" s="15"/>
      <c r="H211" s="15"/>
      <c r="I211" s="15"/>
      <c r="J211" s="14"/>
    </row>
    <row r="212" spans="1:10" ht="17.399999999999999" hidden="1">
      <c r="A212" s="14"/>
      <c r="B212" s="14"/>
      <c r="C212" s="14"/>
      <c r="D212" s="15"/>
      <c r="E212" s="15"/>
      <c r="F212" s="15"/>
      <c r="G212" s="15"/>
      <c r="H212" s="15"/>
      <c r="I212" s="15"/>
      <c r="J212" s="14"/>
    </row>
    <row r="213" spans="1:10" ht="17.399999999999999" hidden="1">
      <c r="A213" s="14"/>
      <c r="B213" s="14"/>
      <c r="C213" s="14"/>
      <c r="D213" s="15"/>
      <c r="E213" s="15"/>
      <c r="F213" s="15"/>
      <c r="G213" s="15"/>
      <c r="H213" s="15"/>
      <c r="I213" s="15"/>
      <c r="J213" s="14"/>
    </row>
    <row r="214" spans="1:10" ht="17.399999999999999" hidden="1">
      <c r="A214" s="14"/>
      <c r="B214" s="14"/>
      <c r="C214" s="14"/>
      <c r="D214" s="15"/>
      <c r="E214" s="15"/>
      <c r="F214" s="15"/>
      <c r="G214" s="15"/>
      <c r="H214" s="15"/>
      <c r="I214" s="15"/>
      <c r="J214" s="14"/>
    </row>
    <row r="215" spans="1:10" ht="17.399999999999999" hidden="1">
      <c r="A215" s="14"/>
      <c r="B215" s="14"/>
      <c r="C215" s="14"/>
      <c r="D215" s="15"/>
      <c r="E215" s="15"/>
      <c r="F215" s="15"/>
      <c r="G215" s="15"/>
      <c r="H215" s="15"/>
      <c r="I215" s="15"/>
      <c r="J215" s="14"/>
    </row>
    <row r="216" spans="1:10" ht="17.399999999999999" hidden="1">
      <c r="A216" s="14"/>
      <c r="B216" s="14"/>
      <c r="C216" s="14"/>
      <c r="D216" s="15"/>
      <c r="E216" s="15"/>
      <c r="F216" s="15"/>
      <c r="G216" s="15"/>
      <c r="H216" s="15"/>
      <c r="I216" s="15"/>
      <c r="J216" s="14"/>
    </row>
    <row r="217" spans="1:10" ht="17.399999999999999" hidden="1">
      <c r="A217" s="14"/>
      <c r="B217" s="14"/>
      <c r="C217" s="14"/>
      <c r="D217" s="15"/>
      <c r="E217" s="15"/>
      <c r="F217" s="15"/>
      <c r="G217" s="15"/>
      <c r="H217" s="15"/>
      <c r="I217" s="15"/>
      <c r="J217" s="14"/>
    </row>
    <row r="218" spans="1:10" ht="17.399999999999999" hidden="1">
      <c r="A218" s="14"/>
      <c r="B218" s="14"/>
      <c r="C218" s="14"/>
      <c r="D218" s="15"/>
      <c r="E218" s="15"/>
      <c r="F218" s="15"/>
      <c r="G218" s="15"/>
      <c r="H218" s="15"/>
      <c r="I218" s="15"/>
      <c r="J218" s="14"/>
    </row>
    <row r="219" spans="1:10" ht="17.399999999999999" hidden="1">
      <c r="A219" s="14"/>
      <c r="B219" s="14"/>
      <c r="C219" s="14"/>
      <c r="D219" s="15"/>
      <c r="E219" s="15"/>
      <c r="F219" s="15"/>
      <c r="G219" s="15"/>
      <c r="H219" s="15"/>
      <c r="I219" s="15"/>
      <c r="J219" s="14"/>
    </row>
    <row r="220" spans="1:10" ht="17.399999999999999" hidden="1">
      <c r="A220" s="14"/>
      <c r="B220" s="14"/>
      <c r="C220" s="14"/>
      <c r="D220" s="15"/>
      <c r="E220" s="15"/>
      <c r="F220" s="15"/>
      <c r="G220" s="15"/>
      <c r="H220" s="15"/>
      <c r="I220" s="15"/>
      <c r="J220" s="14"/>
    </row>
    <row r="221" spans="1:10" ht="17.399999999999999" hidden="1">
      <c r="A221" s="14"/>
      <c r="B221" s="14"/>
      <c r="C221" s="14"/>
      <c r="D221" s="15"/>
      <c r="E221" s="15"/>
      <c r="F221" s="15"/>
      <c r="G221" s="15"/>
      <c r="H221" s="15"/>
      <c r="I221" s="15"/>
      <c r="J221" s="14"/>
    </row>
    <row r="222" spans="1:10" ht="17.399999999999999" hidden="1">
      <c r="A222" s="14"/>
      <c r="B222" s="14"/>
      <c r="C222" s="14"/>
      <c r="D222" s="15"/>
      <c r="E222" s="15"/>
      <c r="F222" s="15"/>
      <c r="G222" s="15"/>
      <c r="H222" s="15"/>
      <c r="I222" s="15"/>
      <c r="J222" s="14"/>
    </row>
    <row r="223" spans="1:10" ht="17.399999999999999" hidden="1">
      <c r="A223" s="14"/>
      <c r="B223" s="14"/>
      <c r="C223" s="14"/>
      <c r="D223" s="15"/>
      <c r="E223" s="15"/>
      <c r="F223" s="15"/>
      <c r="G223" s="15"/>
      <c r="H223" s="15"/>
      <c r="I223" s="15"/>
      <c r="J223" s="14"/>
    </row>
    <row r="224" spans="1:10" ht="17.399999999999999" hidden="1">
      <c r="A224" s="14"/>
      <c r="B224" s="14"/>
      <c r="C224" s="14"/>
      <c r="D224" s="15"/>
      <c r="E224" s="15"/>
      <c r="F224" s="15"/>
      <c r="G224" s="15"/>
      <c r="H224" s="15"/>
      <c r="I224" s="15"/>
      <c r="J224" s="14"/>
    </row>
    <row r="225" spans="1:10" ht="17.399999999999999" hidden="1">
      <c r="A225" s="14"/>
      <c r="B225" s="14"/>
      <c r="C225" s="14"/>
      <c r="D225" s="15"/>
      <c r="E225" s="15"/>
      <c r="F225" s="15"/>
      <c r="G225" s="15"/>
      <c r="H225" s="15"/>
      <c r="I225" s="15"/>
      <c r="J225" s="14"/>
    </row>
    <row r="226" spans="1:10" ht="17.399999999999999" hidden="1">
      <c r="A226" s="14"/>
      <c r="B226" s="14"/>
      <c r="C226" s="14"/>
      <c r="D226" s="15"/>
      <c r="E226" s="15"/>
      <c r="F226" s="15"/>
      <c r="G226" s="15"/>
      <c r="H226" s="15"/>
      <c r="I226" s="15"/>
      <c r="J226" s="14"/>
    </row>
    <row r="227" spans="1:10" ht="17.399999999999999" hidden="1">
      <c r="A227" s="14"/>
      <c r="B227" s="14"/>
      <c r="C227" s="14"/>
      <c r="D227" s="15"/>
      <c r="E227" s="15"/>
      <c r="F227" s="15"/>
      <c r="G227" s="15"/>
      <c r="H227" s="15"/>
      <c r="I227" s="15"/>
      <c r="J227" s="14"/>
    </row>
    <row r="228" spans="1:10" ht="17.399999999999999" hidden="1">
      <c r="A228" s="14"/>
      <c r="B228" s="14"/>
      <c r="C228" s="14"/>
      <c r="D228" s="15"/>
      <c r="E228" s="15"/>
      <c r="F228" s="15"/>
      <c r="G228" s="15"/>
      <c r="H228" s="15"/>
      <c r="I228" s="15"/>
      <c r="J228" s="14"/>
    </row>
    <row r="229" spans="1:10" ht="17.399999999999999" hidden="1">
      <c r="A229" s="14"/>
      <c r="B229" s="14"/>
      <c r="C229" s="14"/>
      <c r="D229" s="15"/>
      <c r="E229" s="15"/>
      <c r="F229" s="15"/>
      <c r="G229" s="15"/>
      <c r="H229" s="15"/>
      <c r="I229" s="15"/>
      <c r="J229" s="14"/>
    </row>
    <row r="230" spans="1:10" ht="17.399999999999999" hidden="1">
      <c r="A230" s="14"/>
      <c r="B230" s="14"/>
      <c r="C230" s="14"/>
      <c r="D230" s="15"/>
      <c r="E230" s="15"/>
      <c r="F230" s="15"/>
      <c r="G230" s="15"/>
      <c r="H230" s="15"/>
      <c r="I230" s="15"/>
      <c r="J230" s="14"/>
    </row>
    <row r="231" spans="1:10" ht="17.399999999999999" hidden="1">
      <c r="A231" s="14"/>
      <c r="B231" s="14"/>
      <c r="C231" s="14"/>
      <c r="D231" s="15"/>
      <c r="E231" s="15"/>
      <c r="F231" s="15"/>
      <c r="G231" s="15"/>
      <c r="H231" s="15"/>
      <c r="I231" s="15"/>
      <c r="J231" s="14"/>
    </row>
    <row r="232" spans="1:10" ht="17.399999999999999" hidden="1">
      <c r="A232" s="14"/>
      <c r="B232" s="14"/>
      <c r="C232" s="14"/>
      <c r="D232" s="15"/>
      <c r="E232" s="15"/>
      <c r="F232" s="15"/>
      <c r="G232" s="15"/>
      <c r="H232" s="15"/>
      <c r="I232" s="15"/>
      <c r="J232" s="14"/>
    </row>
    <row r="233" spans="1:10" ht="17.399999999999999" hidden="1">
      <c r="A233" s="14"/>
      <c r="B233" s="14"/>
      <c r="C233" s="14"/>
      <c r="D233" s="15"/>
      <c r="E233" s="15"/>
      <c r="F233" s="15"/>
      <c r="G233" s="15"/>
      <c r="H233" s="15"/>
      <c r="I233" s="15"/>
      <c r="J233" s="14"/>
    </row>
    <row r="234" spans="1:10" ht="17.399999999999999" hidden="1">
      <c r="A234" s="14"/>
      <c r="B234" s="14"/>
      <c r="C234" s="14"/>
      <c r="D234" s="15"/>
      <c r="E234" s="15"/>
      <c r="F234" s="15"/>
      <c r="G234" s="15"/>
      <c r="H234" s="15"/>
      <c r="I234" s="15"/>
      <c r="J234" s="14"/>
    </row>
    <row r="235" spans="1:10" ht="17.399999999999999" hidden="1">
      <c r="A235" s="14"/>
      <c r="B235" s="14"/>
      <c r="C235" s="14"/>
      <c r="D235" s="15"/>
      <c r="E235" s="15"/>
      <c r="F235" s="15"/>
      <c r="G235" s="15"/>
      <c r="H235" s="15"/>
      <c r="I235" s="15"/>
      <c r="J235" s="14"/>
    </row>
    <row r="236" spans="1:10" ht="17.399999999999999" hidden="1">
      <c r="A236" s="14"/>
      <c r="B236" s="14"/>
      <c r="C236" s="14"/>
      <c r="D236" s="15"/>
      <c r="E236" s="15"/>
      <c r="F236" s="15"/>
      <c r="G236" s="15"/>
      <c r="H236" s="15"/>
      <c r="I236" s="15"/>
      <c r="J236" s="14"/>
    </row>
    <row r="237" spans="1:10" ht="17.399999999999999" hidden="1">
      <c r="A237" s="14"/>
      <c r="B237" s="14"/>
      <c r="C237" s="14"/>
      <c r="D237" s="15"/>
      <c r="E237" s="15"/>
      <c r="F237" s="15"/>
      <c r="G237" s="15"/>
      <c r="H237" s="15"/>
      <c r="I237" s="15"/>
      <c r="J237" s="14"/>
    </row>
    <row r="238" spans="1:10" ht="17.399999999999999" hidden="1">
      <c r="A238" s="14"/>
      <c r="B238" s="14"/>
      <c r="C238" s="14"/>
      <c r="D238" s="15"/>
      <c r="E238" s="15"/>
      <c r="F238" s="15"/>
      <c r="G238" s="15"/>
      <c r="H238" s="15"/>
      <c r="I238" s="15"/>
      <c r="J238" s="14"/>
    </row>
    <row r="239" spans="1:10" ht="17.399999999999999" hidden="1">
      <c r="A239" s="14"/>
      <c r="B239" s="14"/>
      <c r="C239" s="14"/>
      <c r="D239" s="15"/>
      <c r="E239" s="15"/>
      <c r="F239" s="15"/>
      <c r="G239" s="15"/>
      <c r="H239" s="15"/>
      <c r="I239" s="15"/>
      <c r="J239" s="14"/>
    </row>
    <row r="240" spans="1:10" ht="17.399999999999999" hidden="1">
      <c r="A240" s="14"/>
      <c r="B240" s="14"/>
      <c r="C240" s="14"/>
      <c r="D240" s="15"/>
      <c r="E240" s="15"/>
      <c r="F240" s="15"/>
      <c r="G240" s="15"/>
      <c r="H240" s="15"/>
      <c r="I240" s="15"/>
      <c r="J240" s="14"/>
    </row>
    <row r="241" spans="1:10" ht="17.399999999999999" hidden="1">
      <c r="A241" s="14"/>
      <c r="B241" s="14"/>
      <c r="C241" s="14"/>
      <c r="D241" s="15"/>
      <c r="E241" s="15"/>
      <c r="F241" s="15"/>
      <c r="G241" s="15"/>
      <c r="H241" s="15"/>
      <c r="I241" s="15"/>
      <c r="J241" s="14"/>
    </row>
    <row r="242" spans="1:10" ht="17.399999999999999" hidden="1">
      <c r="A242" s="14"/>
      <c r="B242" s="14"/>
      <c r="C242" s="14"/>
      <c r="D242" s="15"/>
      <c r="E242" s="15"/>
      <c r="F242" s="15"/>
      <c r="G242" s="15"/>
      <c r="H242" s="15"/>
      <c r="I242" s="15"/>
      <c r="J242" s="14"/>
    </row>
    <row r="243" spans="1:10" ht="17.399999999999999" hidden="1">
      <c r="A243" s="14"/>
      <c r="B243" s="14"/>
      <c r="C243" s="14"/>
      <c r="D243" s="15"/>
      <c r="E243" s="15"/>
      <c r="F243" s="15"/>
      <c r="G243" s="15"/>
      <c r="H243" s="15"/>
      <c r="I243" s="15"/>
      <c r="J243" s="14"/>
    </row>
    <row r="244" spans="1:10" ht="17.399999999999999" hidden="1">
      <c r="A244" s="14"/>
      <c r="B244" s="14"/>
      <c r="C244" s="14"/>
      <c r="D244" s="15"/>
      <c r="E244" s="15"/>
      <c r="F244" s="15"/>
      <c r="G244" s="15"/>
      <c r="H244" s="15"/>
      <c r="I244" s="15"/>
      <c r="J244" s="14"/>
    </row>
    <row r="245" spans="1:10" ht="17.399999999999999" hidden="1">
      <c r="A245" s="14"/>
      <c r="B245" s="14"/>
      <c r="C245" s="14"/>
      <c r="D245" s="15"/>
      <c r="E245" s="15"/>
      <c r="F245" s="15"/>
      <c r="G245" s="15"/>
      <c r="H245" s="15"/>
      <c r="I245" s="15"/>
      <c r="J245" s="14"/>
    </row>
    <row r="246" spans="1:10" ht="17.399999999999999" hidden="1">
      <c r="A246" s="14"/>
      <c r="B246" s="14"/>
      <c r="C246" s="14"/>
      <c r="D246" s="15"/>
      <c r="E246" s="15"/>
      <c r="F246" s="15"/>
      <c r="G246" s="15"/>
      <c r="H246" s="15"/>
      <c r="I246" s="15"/>
      <c r="J246" s="14"/>
    </row>
    <row r="247" spans="1:10" ht="17.399999999999999" hidden="1">
      <c r="A247" s="14"/>
      <c r="B247" s="14"/>
      <c r="C247" s="14"/>
      <c r="D247" s="15"/>
      <c r="E247" s="15"/>
      <c r="F247" s="15"/>
      <c r="G247" s="15"/>
      <c r="H247" s="15"/>
      <c r="I247" s="15"/>
      <c r="J247" s="14"/>
    </row>
    <row r="248" spans="1:10" ht="17.399999999999999" hidden="1">
      <c r="A248" s="14"/>
      <c r="B248" s="14"/>
      <c r="C248" s="14"/>
      <c r="D248" s="15"/>
      <c r="E248" s="15"/>
      <c r="F248" s="15"/>
      <c r="G248" s="15"/>
      <c r="H248" s="15"/>
      <c r="I248" s="15"/>
      <c r="J248" s="14"/>
    </row>
    <row r="249" spans="1:10" ht="17.399999999999999" hidden="1">
      <c r="A249" s="14"/>
      <c r="B249" s="14"/>
      <c r="C249" s="14"/>
      <c r="D249" s="15"/>
      <c r="E249" s="15"/>
      <c r="F249" s="15"/>
      <c r="G249" s="15"/>
      <c r="H249" s="15"/>
      <c r="I249" s="15"/>
      <c r="J249" s="14"/>
    </row>
    <row r="250" spans="1:10" ht="17.399999999999999" hidden="1">
      <c r="A250" s="14"/>
      <c r="B250" s="14"/>
      <c r="C250" s="14"/>
      <c r="D250" s="15"/>
      <c r="E250" s="15"/>
      <c r="F250" s="15"/>
      <c r="G250" s="15"/>
      <c r="H250" s="15"/>
      <c r="I250" s="15"/>
      <c r="J250" s="14"/>
    </row>
    <row r="251" spans="1:10" ht="17.399999999999999" hidden="1">
      <c r="A251" s="14"/>
      <c r="B251" s="14"/>
      <c r="C251" s="14"/>
      <c r="D251" s="15"/>
      <c r="E251" s="15"/>
      <c r="F251" s="15"/>
      <c r="G251" s="15"/>
      <c r="H251" s="15"/>
      <c r="I251" s="15"/>
      <c r="J251" s="14"/>
    </row>
    <row r="252" spans="1:10" ht="17.399999999999999" hidden="1">
      <c r="A252" s="14"/>
      <c r="B252" s="14"/>
      <c r="C252" s="14"/>
      <c r="D252" s="15"/>
      <c r="E252" s="15"/>
      <c r="F252" s="15"/>
      <c r="G252" s="15"/>
      <c r="H252" s="15"/>
      <c r="I252" s="15"/>
      <c r="J252" s="14"/>
    </row>
    <row r="253" spans="1:10" ht="17.399999999999999" hidden="1">
      <c r="A253" s="14"/>
      <c r="B253" s="14"/>
      <c r="C253" s="14"/>
      <c r="D253" s="15"/>
      <c r="E253" s="15"/>
      <c r="F253" s="15"/>
      <c r="G253" s="15"/>
      <c r="H253" s="15"/>
      <c r="I253" s="15"/>
      <c r="J253" s="14"/>
    </row>
    <row r="254" spans="1:10" ht="17.399999999999999" hidden="1">
      <c r="A254" s="14"/>
      <c r="B254" s="14"/>
      <c r="C254" s="14"/>
      <c r="D254" s="15"/>
      <c r="E254" s="15"/>
      <c r="F254" s="15"/>
      <c r="G254" s="15"/>
      <c r="H254" s="15"/>
      <c r="I254" s="15"/>
      <c r="J254" s="14"/>
    </row>
    <row r="255" spans="1:10" ht="17.399999999999999" hidden="1">
      <c r="A255" s="14"/>
      <c r="B255" s="14"/>
      <c r="C255" s="14"/>
      <c r="D255" s="15"/>
      <c r="E255" s="15"/>
      <c r="F255" s="15"/>
      <c r="G255" s="15"/>
      <c r="H255" s="15"/>
      <c r="I255" s="15"/>
      <c r="J255" s="14"/>
    </row>
    <row r="256" spans="1:10" ht="17.399999999999999" hidden="1">
      <c r="A256" s="14"/>
      <c r="B256" s="14"/>
      <c r="C256" s="14"/>
      <c r="D256" s="15"/>
      <c r="E256" s="15"/>
      <c r="F256" s="15"/>
      <c r="G256" s="15"/>
      <c r="H256" s="15"/>
      <c r="I256" s="15"/>
      <c r="J256" s="14"/>
    </row>
    <row r="257" spans="1:10" ht="17.399999999999999" hidden="1">
      <c r="A257" s="14"/>
      <c r="B257" s="14"/>
      <c r="C257" s="14"/>
      <c r="D257" s="15"/>
      <c r="E257" s="15"/>
      <c r="F257" s="15"/>
      <c r="G257" s="15"/>
      <c r="H257" s="15"/>
      <c r="I257" s="15"/>
      <c r="J257" s="14"/>
    </row>
    <row r="258" spans="1:10" ht="17.399999999999999" hidden="1">
      <c r="A258" s="14"/>
      <c r="B258" s="14"/>
      <c r="C258" s="14"/>
      <c r="D258" s="15"/>
      <c r="E258" s="15"/>
      <c r="F258" s="15"/>
      <c r="G258" s="15"/>
      <c r="H258" s="15"/>
      <c r="I258" s="15"/>
      <c r="J258" s="14"/>
    </row>
    <row r="259" spans="1:10" ht="17.399999999999999" hidden="1">
      <c r="A259" s="14"/>
      <c r="B259" s="14"/>
      <c r="C259" s="14"/>
      <c r="D259" s="15"/>
      <c r="E259" s="15"/>
      <c r="F259" s="15"/>
      <c r="G259" s="15"/>
      <c r="H259" s="15"/>
      <c r="I259" s="15"/>
      <c r="J259" s="14"/>
    </row>
    <row r="260" spans="1:10" ht="17.399999999999999" hidden="1">
      <c r="A260" s="14"/>
      <c r="B260" s="14"/>
      <c r="C260" s="14"/>
      <c r="D260" s="15"/>
      <c r="E260" s="15"/>
      <c r="F260" s="15"/>
      <c r="G260" s="15"/>
      <c r="H260" s="15"/>
      <c r="I260" s="15"/>
      <c r="J260" s="14"/>
    </row>
    <row r="261" spans="1:10" ht="17.399999999999999" hidden="1">
      <c r="A261" s="14"/>
      <c r="B261" s="14"/>
      <c r="C261" s="14"/>
      <c r="D261" s="15"/>
      <c r="E261" s="15"/>
      <c r="F261" s="15"/>
      <c r="G261" s="15"/>
      <c r="H261" s="15"/>
      <c r="I261" s="15"/>
      <c r="J261" s="14"/>
    </row>
    <row r="262" spans="1:10" ht="17.399999999999999" hidden="1">
      <c r="A262" s="14"/>
      <c r="B262" s="14"/>
      <c r="C262" s="14"/>
      <c r="D262" s="15"/>
      <c r="E262" s="15"/>
      <c r="F262" s="15"/>
      <c r="G262" s="15"/>
      <c r="H262" s="15"/>
      <c r="I262" s="15"/>
      <c r="J262" s="14"/>
    </row>
    <row r="263" spans="1:10" ht="17.399999999999999" hidden="1">
      <c r="A263" s="14"/>
      <c r="B263" s="14"/>
      <c r="C263" s="14"/>
      <c r="D263" s="15"/>
      <c r="E263" s="15"/>
      <c r="F263" s="15"/>
      <c r="G263" s="15"/>
      <c r="H263" s="15"/>
      <c r="I263" s="15"/>
      <c r="J263" s="14"/>
    </row>
    <row r="264" spans="1:10" ht="17.399999999999999" hidden="1">
      <c r="A264" s="14"/>
      <c r="B264" s="14"/>
      <c r="C264" s="14"/>
      <c r="D264" s="15"/>
      <c r="E264" s="15"/>
      <c r="F264" s="15"/>
      <c r="G264" s="15"/>
      <c r="H264" s="15"/>
      <c r="I264" s="15"/>
      <c r="J264" s="14"/>
    </row>
    <row r="265" spans="1:10" ht="17.399999999999999" hidden="1">
      <c r="A265" s="14"/>
      <c r="B265" s="14"/>
      <c r="C265" s="14"/>
      <c r="D265" s="15"/>
      <c r="E265" s="15"/>
      <c r="F265" s="15"/>
      <c r="G265" s="15"/>
      <c r="H265" s="15"/>
      <c r="I265" s="15"/>
      <c r="J265" s="14"/>
    </row>
    <row r="266" spans="1:10" ht="17.399999999999999" hidden="1">
      <c r="A266" s="14"/>
      <c r="B266" s="14"/>
      <c r="C266" s="14"/>
      <c r="D266" s="15"/>
      <c r="E266" s="15"/>
      <c r="F266" s="15"/>
      <c r="G266" s="15"/>
      <c r="H266" s="15"/>
      <c r="I266" s="15"/>
      <c r="J266" s="14"/>
    </row>
    <row r="267" spans="1:10" ht="17.399999999999999" hidden="1">
      <c r="A267" s="14"/>
      <c r="B267" s="14"/>
      <c r="C267" s="14"/>
      <c r="D267" s="15"/>
      <c r="E267" s="15"/>
      <c r="F267" s="15"/>
      <c r="G267" s="15"/>
      <c r="H267" s="15"/>
      <c r="I267" s="15"/>
      <c r="J267" s="14"/>
    </row>
    <row r="268" spans="1:10" ht="17.399999999999999" hidden="1">
      <c r="A268" s="14"/>
      <c r="B268" s="14"/>
      <c r="C268" s="14"/>
      <c r="D268" s="15"/>
      <c r="E268" s="15"/>
      <c r="F268" s="15"/>
      <c r="G268" s="15"/>
      <c r="H268" s="15"/>
      <c r="I268" s="15"/>
      <c r="J268" s="14"/>
    </row>
    <row r="269" spans="1:10" ht="17.399999999999999" hidden="1">
      <c r="A269" s="14"/>
      <c r="B269" s="14"/>
      <c r="C269" s="14"/>
      <c r="D269" s="15"/>
      <c r="E269" s="15"/>
      <c r="F269" s="15"/>
      <c r="G269" s="15"/>
      <c r="H269" s="15"/>
      <c r="I269" s="15"/>
      <c r="J269" s="14"/>
    </row>
    <row r="270" spans="1:10" ht="17.399999999999999" hidden="1">
      <c r="A270" s="14"/>
      <c r="B270" s="14"/>
      <c r="C270" s="14"/>
      <c r="D270" s="15"/>
      <c r="E270" s="15"/>
      <c r="F270" s="15"/>
      <c r="G270" s="15"/>
      <c r="H270" s="15"/>
      <c r="I270" s="15"/>
      <c r="J270" s="14"/>
    </row>
    <row r="271" spans="1:10" ht="17.399999999999999" hidden="1">
      <c r="A271" s="14"/>
      <c r="B271" s="14"/>
      <c r="C271" s="14"/>
      <c r="D271" s="15"/>
      <c r="E271" s="15"/>
      <c r="F271" s="15"/>
      <c r="G271" s="15"/>
      <c r="H271" s="15"/>
      <c r="I271" s="15"/>
      <c r="J271" s="14"/>
    </row>
    <row r="272" spans="1:10" ht="17.399999999999999" hidden="1">
      <c r="A272" s="14"/>
      <c r="B272" s="14"/>
      <c r="C272" s="14"/>
      <c r="D272" s="15"/>
      <c r="E272" s="15"/>
      <c r="F272" s="15"/>
      <c r="G272" s="15"/>
      <c r="H272" s="15"/>
      <c r="I272" s="15"/>
      <c r="J272" s="14"/>
    </row>
    <row r="273" spans="1:10" ht="17.399999999999999" hidden="1">
      <c r="A273" s="14"/>
      <c r="B273" s="14"/>
      <c r="C273" s="14"/>
      <c r="D273" s="15"/>
      <c r="E273" s="15"/>
      <c r="F273" s="15"/>
      <c r="G273" s="15"/>
      <c r="H273" s="15"/>
      <c r="I273" s="15"/>
      <c r="J273" s="14"/>
    </row>
    <row r="274" spans="1:10" ht="17.399999999999999" hidden="1">
      <c r="A274" s="14"/>
      <c r="B274" s="14"/>
      <c r="C274" s="14"/>
      <c r="D274" s="15"/>
      <c r="E274" s="15"/>
      <c r="F274" s="15"/>
      <c r="G274" s="15"/>
      <c r="H274" s="15"/>
      <c r="I274" s="15"/>
      <c r="J274" s="14"/>
    </row>
    <row r="275" spans="1:10" ht="17.399999999999999" hidden="1">
      <c r="A275" s="14"/>
      <c r="B275" s="14"/>
      <c r="C275" s="14"/>
      <c r="D275" s="15"/>
      <c r="E275" s="15"/>
      <c r="F275" s="15"/>
      <c r="G275" s="15"/>
      <c r="H275" s="15"/>
      <c r="I275" s="15"/>
      <c r="J275" s="14"/>
    </row>
    <row r="276" spans="1:10" ht="17.399999999999999" hidden="1">
      <c r="A276" s="14"/>
      <c r="B276" s="14"/>
      <c r="C276" s="14"/>
      <c r="D276" s="15"/>
      <c r="E276" s="15"/>
      <c r="F276" s="15"/>
      <c r="G276" s="15"/>
      <c r="H276" s="15"/>
      <c r="I276" s="15"/>
      <c r="J276" s="14"/>
    </row>
    <row r="277" spans="1:10" ht="17.399999999999999" hidden="1">
      <c r="A277" s="14"/>
      <c r="B277" s="14"/>
      <c r="C277" s="14"/>
      <c r="D277" s="15"/>
      <c r="E277" s="15"/>
      <c r="F277" s="15"/>
      <c r="G277" s="15"/>
      <c r="H277" s="15"/>
      <c r="I277" s="15"/>
      <c r="J277" s="14"/>
    </row>
    <row r="278" spans="1:10" ht="17.399999999999999" hidden="1">
      <c r="A278" s="14"/>
      <c r="B278" s="14"/>
      <c r="C278" s="14"/>
      <c r="D278" s="15"/>
      <c r="E278" s="15"/>
      <c r="F278" s="15"/>
      <c r="G278" s="15"/>
      <c r="H278" s="15"/>
      <c r="I278" s="15"/>
      <c r="J278" s="14"/>
    </row>
    <row r="279" spans="1:10" ht="17.399999999999999" hidden="1">
      <c r="A279" s="14"/>
      <c r="B279" s="14"/>
      <c r="C279" s="14"/>
      <c r="D279" s="15"/>
      <c r="E279" s="15"/>
      <c r="F279" s="15"/>
      <c r="G279" s="15"/>
      <c r="H279" s="15"/>
      <c r="I279" s="15"/>
      <c r="J279" s="14"/>
    </row>
    <row r="280" spans="1:10" ht="17.399999999999999" hidden="1">
      <c r="A280" s="14"/>
      <c r="B280" s="14"/>
      <c r="C280" s="14"/>
      <c r="D280" s="15"/>
      <c r="E280" s="15"/>
      <c r="F280" s="15"/>
      <c r="G280" s="15"/>
      <c r="H280" s="15"/>
      <c r="I280" s="15"/>
      <c r="J280" s="14"/>
    </row>
    <row r="281" spans="1:10" ht="17.399999999999999" hidden="1">
      <c r="A281" s="14"/>
      <c r="B281" s="14"/>
      <c r="C281" s="14"/>
      <c r="D281" s="15"/>
      <c r="E281" s="15"/>
      <c r="F281" s="15"/>
      <c r="G281" s="15"/>
      <c r="H281" s="15"/>
      <c r="I281" s="15"/>
      <c r="J281" s="14"/>
    </row>
    <row r="282" spans="1:10" ht="17.399999999999999" hidden="1">
      <c r="A282" s="14"/>
      <c r="B282" s="14"/>
      <c r="C282" s="14"/>
      <c r="D282" s="15"/>
      <c r="E282" s="15"/>
      <c r="F282" s="15"/>
      <c r="G282" s="15"/>
      <c r="H282" s="15"/>
      <c r="I282" s="15"/>
      <c r="J282" s="14"/>
    </row>
    <row r="283" spans="1:10" ht="17.399999999999999" hidden="1">
      <c r="A283" s="14"/>
      <c r="B283" s="14"/>
      <c r="C283" s="14"/>
      <c r="D283" s="15"/>
      <c r="E283" s="15"/>
      <c r="F283" s="15"/>
      <c r="G283" s="15"/>
      <c r="H283" s="15"/>
      <c r="I283" s="15"/>
      <c r="J283" s="14"/>
    </row>
    <row r="284" spans="1:10" ht="17.399999999999999" hidden="1">
      <c r="A284" s="14"/>
      <c r="B284" s="14"/>
      <c r="C284" s="14"/>
      <c r="D284" s="15"/>
      <c r="E284" s="15"/>
      <c r="F284" s="15"/>
      <c r="G284" s="15"/>
      <c r="H284" s="15"/>
      <c r="I284" s="15"/>
      <c r="J284" s="14"/>
    </row>
    <row r="285" spans="1:10" ht="17.399999999999999" hidden="1">
      <c r="A285" s="14"/>
      <c r="B285" s="14"/>
      <c r="C285" s="14"/>
      <c r="D285" s="15"/>
      <c r="E285" s="15"/>
      <c r="F285" s="15"/>
      <c r="G285" s="15"/>
      <c r="H285" s="15"/>
      <c r="I285" s="15"/>
      <c r="J285" s="14"/>
    </row>
    <row r="286" spans="1:10" ht="17.399999999999999" hidden="1">
      <c r="A286" s="14"/>
      <c r="B286" s="14"/>
      <c r="C286" s="14"/>
      <c r="D286" s="15"/>
      <c r="E286" s="15"/>
      <c r="F286" s="15"/>
      <c r="G286" s="15"/>
      <c r="H286" s="15"/>
      <c r="I286" s="15"/>
      <c r="J286" s="14"/>
    </row>
    <row r="287" spans="1:10" ht="17.399999999999999" hidden="1">
      <c r="A287" s="14"/>
      <c r="B287" s="14"/>
      <c r="C287" s="14"/>
      <c r="D287" s="15"/>
      <c r="E287" s="15"/>
      <c r="F287" s="15"/>
      <c r="G287" s="15"/>
      <c r="H287" s="15"/>
      <c r="I287" s="15"/>
      <c r="J287" s="14"/>
    </row>
    <row r="288" spans="1:10" ht="17.399999999999999" hidden="1">
      <c r="A288" s="14"/>
      <c r="B288" s="14"/>
      <c r="C288" s="14"/>
      <c r="D288" s="15"/>
      <c r="E288" s="15"/>
      <c r="F288" s="15"/>
      <c r="G288" s="15"/>
      <c r="H288" s="15"/>
      <c r="I288" s="15"/>
      <c r="J288" s="14"/>
    </row>
    <row r="289" spans="1:10" ht="17.399999999999999" hidden="1">
      <c r="A289" s="14"/>
      <c r="B289" s="14"/>
      <c r="C289" s="14"/>
      <c r="D289" s="15"/>
      <c r="E289" s="15"/>
      <c r="F289" s="15"/>
      <c r="G289" s="15"/>
      <c r="H289" s="15"/>
      <c r="I289" s="15"/>
      <c r="J289" s="14"/>
    </row>
    <row r="290" spans="1:10" ht="17.399999999999999" hidden="1">
      <c r="A290" s="14"/>
      <c r="B290" s="14"/>
      <c r="C290" s="14"/>
      <c r="D290" s="15"/>
      <c r="E290" s="15"/>
      <c r="F290" s="15"/>
      <c r="G290" s="15"/>
      <c r="H290" s="15"/>
      <c r="I290" s="15"/>
      <c r="J290" s="14"/>
    </row>
    <row r="291" spans="1:10" ht="17.399999999999999" hidden="1">
      <c r="A291" s="14"/>
      <c r="B291" s="14"/>
      <c r="C291" s="14"/>
      <c r="D291" s="15"/>
      <c r="E291" s="15"/>
      <c r="F291" s="15"/>
      <c r="G291" s="15"/>
      <c r="H291" s="15"/>
      <c r="I291" s="15"/>
      <c r="J291" s="14"/>
    </row>
    <row r="292" spans="1:10" ht="17.399999999999999" hidden="1">
      <c r="A292" s="14"/>
      <c r="B292" s="14"/>
      <c r="C292" s="14"/>
      <c r="D292" s="15"/>
      <c r="E292" s="15"/>
      <c r="F292" s="15"/>
      <c r="G292" s="15"/>
      <c r="H292" s="15"/>
      <c r="I292" s="15"/>
      <c r="J292" s="14"/>
    </row>
    <row r="293" spans="1:10" ht="17.399999999999999" hidden="1">
      <c r="A293" s="14"/>
      <c r="B293" s="14"/>
      <c r="C293" s="14"/>
      <c r="D293" s="15"/>
      <c r="E293" s="15"/>
      <c r="F293" s="15"/>
      <c r="G293" s="15"/>
      <c r="H293" s="15"/>
      <c r="I293" s="15"/>
      <c r="J293" s="14"/>
    </row>
    <row r="294" spans="1:10" ht="17.399999999999999" hidden="1">
      <c r="A294" s="14"/>
      <c r="B294" s="14"/>
      <c r="C294" s="14"/>
      <c r="D294" s="15"/>
      <c r="E294" s="15"/>
      <c r="F294" s="15"/>
      <c r="G294" s="15"/>
      <c r="H294" s="15"/>
      <c r="I294" s="15"/>
      <c r="J294" s="14"/>
    </row>
    <row r="295" spans="1:10" ht="17.399999999999999" hidden="1">
      <c r="A295" s="14"/>
      <c r="B295" s="14"/>
      <c r="C295" s="14"/>
      <c r="D295" s="15"/>
      <c r="E295" s="15"/>
      <c r="F295" s="15"/>
      <c r="G295" s="15"/>
      <c r="H295" s="15"/>
      <c r="I295" s="15"/>
      <c r="J295" s="14"/>
    </row>
    <row r="296" spans="1:10" ht="17.399999999999999" hidden="1">
      <c r="A296" s="14"/>
      <c r="B296" s="14"/>
      <c r="C296" s="14"/>
      <c r="D296" s="15"/>
      <c r="E296" s="15"/>
      <c r="F296" s="15"/>
      <c r="G296" s="15"/>
      <c r="H296" s="15"/>
      <c r="I296" s="15"/>
      <c r="J296" s="14"/>
    </row>
    <row r="297" spans="1:10" ht="17.399999999999999" hidden="1">
      <c r="A297" s="14"/>
      <c r="B297" s="14"/>
      <c r="C297" s="14"/>
      <c r="D297" s="15"/>
      <c r="E297" s="15"/>
      <c r="F297" s="15"/>
      <c r="G297" s="15"/>
      <c r="H297" s="15"/>
      <c r="I297" s="15"/>
      <c r="J297" s="14"/>
    </row>
    <row r="298" spans="1:10" ht="17.399999999999999" hidden="1">
      <c r="A298" s="14"/>
      <c r="B298" s="14"/>
      <c r="C298" s="14"/>
      <c r="D298" s="15"/>
      <c r="E298" s="15"/>
      <c r="F298" s="15"/>
      <c r="G298" s="15"/>
      <c r="H298" s="15"/>
      <c r="I298" s="15"/>
      <c r="J298" s="14"/>
    </row>
    <row r="299" spans="1:10" ht="17.399999999999999" hidden="1">
      <c r="A299" s="14"/>
      <c r="B299" s="14"/>
      <c r="C299" s="14"/>
      <c r="D299" s="15"/>
      <c r="E299" s="15"/>
      <c r="F299" s="15"/>
      <c r="G299" s="15"/>
      <c r="H299" s="15"/>
      <c r="I299" s="15"/>
      <c r="J299" s="14"/>
    </row>
    <row r="300" spans="1:10" ht="17.399999999999999" hidden="1">
      <c r="A300" s="14"/>
      <c r="B300" s="14"/>
      <c r="C300" s="14"/>
      <c r="D300" s="15"/>
      <c r="E300" s="15"/>
      <c r="F300" s="15"/>
      <c r="G300" s="15"/>
      <c r="H300" s="15"/>
      <c r="I300" s="15"/>
      <c r="J300" s="14"/>
    </row>
    <row r="301" spans="1:10" ht="17.399999999999999" hidden="1">
      <c r="A301" s="14"/>
      <c r="B301" s="14"/>
      <c r="C301" s="14"/>
      <c r="D301" s="15"/>
      <c r="E301" s="15"/>
      <c r="F301" s="15"/>
      <c r="G301" s="15"/>
      <c r="H301" s="15"/>
      <c r="I301" s="15"/>
      <c r="J301" s="14"/>
    </row>
    <row r="302" spans="1:10" ht="17.399999999999999">
      <c r="A302" s="14"/>
      <c r="B302" s="14"/>
      <c r="C302" s="14"/>
      <c r="D302" s="15"/>
      <c r="E302" s="15"/>
      <c r="F302" s="15"/>
      <c r="G302" s="15"/>
      <c r="H302" s="15"/>
      <c r="I302" s="15"/>
      <c r="J302" s="14"/>
    </row>
    <row r="303" spans="1:10" ht="17.399999999999999">
      <c r="A303" s="1"/>
      <c r="B303" s="1">
        <v>0</v>
      </c>
      <c r="C303" s="1">
        <v>92796</v>
      </c>
      <c r="D303" s="12">
        <v>92796</v>
      </c>
      <c r="E303" s="12">
        <v>63598</v>
      </c>
      <c r="F303" s="12">
        <v>29198</v>
      </c>
      <c r="G303" s="12">
        <v>0</v>
      </c>
      <c r="H303" s="15">
        <v>0</v>
      </c>
      <c r="I303" s="15">
        <v>92796</v>
      </c>
      <c r="J303" s="1">
        <v>0</v>
      </c>
    </row>
    <row r="304" spans="1:10" ht="17.399999999999999">
      <c r="H304" s="18"/>
      <c r="I304" s="18"/>
    </row>
    <row r="305" spans="3:7" ht="13.8">
      <c r="E305" s="68"/>
    </row>
    <row r="306" spans="3:7" ht="13.8">
      <c r="G306" s="12"/>
    </row>
    <row r="307" spans="3:7" ht="17.25" customHeight="1">
      <c r="C307" s="1"/>
      <c r="E307" s="12"/>
    </row>
  </sheetData>
  <mergeCells count="15">
    <mergeCell ref="A1:K1"/>
    <mergeCell ref="C6:C8"/>
    <mergeCell ref="D6:D8"/>
    <mergeCell ref="J6:J8"/>
    <mergeCell ref="K6:K8"/>
    <mergeCell ref="A4:K4"/>
    <mergeCell ref="A5:K5"/>
    <mergeCell ref="A3:K3"/>
    <mergeCell ref="A2:K2"/>
    <mergeCell ref="E7:F7"/>
    <mergeCell ref="G7:H7"/>
    <mergeCell ref="E6:I6"/>
    <mergeCell ref="I7:I8"/>
    <mergeCell ref="A6:A8"/>
    <mergeCell ref="B6:B8"/>
  </mergeCells>
  <phoneticPr fontId="10" type="noConversion"/>
  <printOptions horizontalCentered="1" verticalCentered="1"/>
  <pageMargins left="0.51" right="0.44" top="0.28000000000000003" bottom="0.2" header="0.23" footer="0.2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301"/>
  <sheetViews>
    <sheetView zoomScaleSheetLayoutView="100" workbookViewId="0">
      <selection activeCell="C15" sqref="C15"/>
    </sheetView>
  </sheetViews>
  <sheetFormatPr defaultRowHeight="13.2"/>
  <cols>
    <col min="2" max="2" width="57.6640625" customWidth="1"/>
    <col min="3" max="3" width="17.5546875" customWidth="1"/>
    <col min="4" max="4" width="21" customWidth="1"/>
    <col min="8" max="8" width="15.33203125" customWidth="1"/>
  </cols>
  <sheetData>
    <row r="1" spans="1:28" ht="54" customHeight="1">
      <c r="A1" s="219" t="s">
        <v>188</v>
      </c>
      <c r="B1" s="220"/>
      <c r="C1" s="220"/>
      <c r="D1" s="22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6">
      <c r="A2" s="222" t="s">
        <v>209</v>
      </c>
      <c r="B2" s="223"/>
      <c r="C2" s="223"/>
      <c r="D2" s="22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3.8">
      <c r="A3" s="209" t="s">
        <v>38</v>
      </c>
      <c r="B3" s="210"/>
      <c r="C3" s="210"/>
      <c r="D3" s="21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60" customHeight="1">
      <c r="A4" s="10" t="s">
        <v>2</v>
      </c>
      <c r="B4" s="74" t="s">
        <v>181</v>
      </c>
      <c r="C4" s="74" t="s">
        <v>0</v>
      </c>
      <c r="D4" s="11" t="s">
        <v>82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0.25" customHeight="1">
      <c r="A5" s="30">
        <v>1</v>
      </c>
      <c r="B5" s="33" t="s">
        <v>88</v>
      </c>
      <c r="C5" s="138">
        <v>122906</v>
      </c>
      <c r="D5" s="3" t="s">
        <v>93</v>
      </c>
      <c r="E5" s="1"/>
      <c r="F5" s="1">
        <v>101373</v>
      </c>
      <c r="G5" s="1"/>
    </row>
    <row r="6" spans="1:28" ht="30" customHeight="1">
      <c r="A6" s="30">
        <v>2</v>
      </c>
      <c r="B6" s="34" t="s">
        <v>89</v>
      </c>
      <c r="C6" s="138">
        <v>123478</v>
      </c>
      <c r="D6" s="3" t="s">
        <v>93</v>
      </c>
      <c r="E6" s="1"/>
      <c r="F6" s="1">
        <v>114773</v>
      </c>
      <c r="G6" s="1"/>
    </row>
    <row r="7" spans="1:28" s="13" customFormat="1" ht="30.75" customHeight="1">
      <c r="A7" s="30">
        <v>3</v>
      </c>
      <c r="B7" s="33" t="s">
        <v>135</v>
      </c>
      <c r="C7" s="139">
        <v>102184</v>
      </c>
      <c r="D7" s="3" t="s">
        <v>94</v>
      </c>
      <c r="E7" s="12"/>
      <c r="F7" s="12">
        <v>153929</v>
      </c>
      <c r="G7" s="12"/>
      <c r="H7"/>
    </row>
    <row r="8" spans="1:28" ht="22.5" customHeight="1">
      <c r="A8" s="30">
        <v>4</v>
      </c>
      <c r="B8" s="33" t="s">
        <v>90</v>
      </c>
      <c r="C8" s="138">
        <v>128875</v>
      </c>
      <c r="D8" s="3" t="s">
        <v>95</v>
      </c>
      <c r="E8" s="1"/>
      <c r="F8" s="1">
        <v>119421</v>
      </c>
      <c r="G8" s="1"/>
    </row>
    <row r="9" spans="1:28" ht="35.25" customHeight="1">
      <c r="A9" s="30">
        <v>5</v>
      </c>
      <c r="B9" s="33" t="s">
        <v>91</v>
      </c>
      <c r="C9" s="138">
        <v>199813</v>
      </c>
      <c r="D9" s="3" t="s">
        <v>136</v>
      </c>
      <c r="E9" s="1"/>
      <c r="F9" s="1">
        <v>174062</v>
      </c>
      <c r="G9" s="1"/>
    </row>
    <row r="10" spans="1:28" ht="26.25" customHeight="1">
      <c r="A10" s="30">
        <v>6</v>
      </c>
      <c r="B10" s="33" t="s">
        <v>92</v>
      </c>
      <c r="C10" s="138">
        <v>177032</v>
      </c>
      <c r="D10" s="3" t="s">
        <v>96</v>
      </c>
      <c r="E10" s="1"/>
      <c r="F10" s="1">
        <v>173645</v>
      </c>
      <c r="G10" s="1"/>
    </row>
    <row r="11" spans="1:28" ht="29.25" customHeight="1">
      <c r="A11" s="30">
        <v>7</v>
      </c>
      <c r="B11" s="136" t="s">
        <v>192</v>
      </c>
      <c r="C11" s="138">
        <v>169657</v>
      </c>
      <c r="D11" s="3" t="s">
        <v>1</v>
      </c>
      <c r="E11" s="1"/>
      <c r="F11" s="1">
        <v>142433</v>
      </c>
      <c r="G11" s="1"/>
    </row>
    <row r="12" spans="1:28" ht="24" customHeight="1">
      <c r="A12" s="30">
        <v>8</v>
      </c>
      <c r="B12" s="136" t="s">
        <v>137</v>
      </c>
      <c r="C12" s="138">
        <v>2032711</v>
      </c>
      <c r="D12" s="3" t="s">
        <v>97</v>
      </c>
      <c r="E12" s="1"/>
      <c r="F12" s="1">
        <v>2077951</v>
      </c>
      <c r="G12" s="1"/>
    </row>
    <row r="13" spans="1:28" ht="24.75" customHeight="1" thickBot="1">
      <c r="A13" s="4">
        <v>9</v>
      </c>
      <c r="B13" s="137" t="s">
        <v>138</v>
      </c>
      <c r="C13" s="140">
        <v>456</v>
      </c>
      <c r="D13" s="32" t="s">
        <v>139</v>
      </c>
      <c r="E13" s="1"/>
      <c r="F13" s="1">
        <v>1642</v>
      </c>
      <c r="G13" s="1"/>
    </row>
    <row r="14" spans="1:28" ht="13.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8" ht="13.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3.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3.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3.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3.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3.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3.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3.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3.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3.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3.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3.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3.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3.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3.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3.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3.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3.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3.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3.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3.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3.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3.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3.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3.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3.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3.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3.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3.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3.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3.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3.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3.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3.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3.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3.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3.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3.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3.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3.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3.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3.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3.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3.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3.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3.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3.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3.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3.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3.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3.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3.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3.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3.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3.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3.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3.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3.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3.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3.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3.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3.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3.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3.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3.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3.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3.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3.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3.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3.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3.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3.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3.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</sheetData>
  <mergeCells count="3">
    <mergeCell ref="A1:D1"/>
    <mergeCell ref="A2:D2"/>
    <mergeCell ref="A3:D3"/>
  </mergeCells>
  <phoneticPr fontId="10" type="noConversion"/>
  <printOptions horizontalCentered="1" verticalCentered="1"/>
  <pageMargins left="0.75" right="0.75" top="0.36" bottom="0.45" header="0.34" footer="0.31"/>
  <pageSetup paperSize="9" scale="11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2"/>
  <sheetViews>
    <sheetView zoomScaleNormal="100" zoomScaleSheetLayoutView="80" workbookViewId="0">
      <selection activeCell="E17" sqref="E17"/>
    </sheetView>
  </sheetViews>
  <sheetFormatPr defaultRowHeight="13.2"/>
  <cols>
    <col min="1" max="1" width="12.109375" style="62" bestFit="1" customWidth="1"/>
    <col min="2" max="2" width="10.88671875" style="62" customWidth="1"/>
    <col min="3" max="3" width="27.6640625" style="62" customWidth="1"/>
    <col min="4" max="4" width="23.33203125" style="62" customWidth="1"/>
    <col min="5" max="5" width="23.109375" style="62" customWidth="1"/>
    <col min="6" max="6" width="15.5546875" style="62" bestFit="1" customWidth="1"/>
    <col min="7" max="7" width="29.33203125" style="62" bestFit="1" customWidth="1"/>
    <col min="8" max="8" width="43.77734375" style="62" bestFit="1" customWidth="1"/>
    <col min="9" max="256" width="9.109375" style="62"/>
    <col min="257" max="257" width="12.109375" style="62" bestFit="1" customWidth="1"/>
    <col min="258" max="258" width="10.88671875" style="62" customWidth="1"/>
    <col min="259" max="259" width="25.6640625" style="62" customWidth="1"/>
    <col min="260" max="260" width="23.33203125" style="62" customWidth="1"/>
    <col min="261" max="261" width="23.109375" style="62" customWidth="1"/>
    <col min="262" max="262" width="15.5546875" style="62" bestFit="1" customWidth="1"/>
    <col min="263" max="263" width="29.33203125" style="62" bestFit="1" customWidth="1"/>
    <col min="264" max="512" width="9.109375" style="62"/>
    <col min="513" max="513" width="12.109375" style="62" bestFit="1" customWidth="1"/>
    <col min="514" max="514" width="10.88671875" style="62" customWidth="1"/>
    <col min="515" max="515" width="25.6640625" style="62" customWidth="1"/>
    <col min="516" max="516" width="23.33203125" style="62" customWidth="1"/>
    <col min="517" max="517" width="23.109375" style="62" customWidth="1"/>
    <col min="518" max="518" width="15.5546875" style="62" bestFit="1" customWidth="1"/>
    <col min="519" max="519" width="29.33203125" style="62" bestFit="1" customWidth="1"/>
    <col min="520" max="768" width="9.109375" style="62"/>
    <col min="769" max="769" width="12.109375" style="62" bestFit="1" customWidth="1"/>
    <col min="770" max="770" width="10.88671875" style="62" customWidth="1"/>
    <col min="771" max="771" width="25.6640625" style="62" customWidth="1"/>
    <col min="772" max="772" width="23.33203125" style="62" customWidth="1"/>
    <col min="773" max="773" width="23.109375" style="62" customWidth="1"/>
    <col min="774" max="774" width="15.5546875" style="62" bestFit="1" customWidth="1"/>
    <col min="775" max="775" width="29.33203125" style="62" bestFit="1" customWidth="1"/>
    <col min="776" max="1024" width="9.109375" style="62"/>
    <col min="1025" max="1025" width="12.109375" style="62" bestFit="1" customWidth="1"/>
    <col min="1026" max="1026" width="10.88671875" style="62" customWidth="1"/>
    <col min="1027" max="1027" width="25.6640625" style="62" customWidth="1"/>
    <col min="1028" max="1028" width="23.33203125" style="62" customWidth="1"/>
    <col min="1029" max="1029" width="23.109375" style="62" customWidth="1"/>
    <col min="1030" max="1030" width="15.5546875" style="62" bestFit="1" customWidth="1"/>
    <col min="1031" max="1031" width="29.33203125" style="62" bestFit="1" customWidth="1"/>
    <col min="1032" max="1280" width="9.109375" style="62"/>
    <col min="1281" max="1281" width="12.109375" style="62" bestFit="1" customWidth="1"/>
    <col min="1282" max="1282" width="10.88671875" style="62" customWidth="1"/>
    <col min="1283" max="1283" width="25.6640625" style="62" customWidth="1"/>
    <col min="1284" max="1284" width="23.33203125" style="62" customWidth="1"/>
    <col min="1285" max="1285" width="23.109375" style="62" customWidth="1"/>
    <col min="1286" max="1286" width="15.5546875" style="62" bestFit="1" customWidth="1"/>
    <col min="1287" max="1287" width="29.33203125" style="62" bestFit="1" customWidth="1"/>
    <col min="1288" max="1536" width="9.109375" style="62"/>
    <col min="1537" max="1537" width="12.109375" style="62" bestFit="1" customWidth="1"/>
    <col min="1538" max="1538" width="10.88671875" style="62" customWidth="1"/>
    <col min="1539" max="1539" width="25.6640625" style="62" customWidth="1"/>
    <col min="1540" max="1540" width="23.33203125" style="62" customWidth="1"/>
    <col min="1541" max="1541" width="23.109375" style="62" customWidth="1"/>
    <col min="1542" max="1542" width="15.5546875" style="62" bestFit="1" customWidth="1"/>
    <col min="1543" max="1543" width="29.33203125" style="62" bestFit="1" customWidth="1"/>
    <col min="1544" max="1792" width="9.109375" style="62"/>
    <col min="1793" max="1793" width="12.109375" style="62" bestFit="1" customWidth="1"/>
    <col min="1794" max="1794" width="10.88671875" style="62" customWidth="1"/>
    <col min="1795" max="1795" width="25.6640625" style="62" customWidth="1"/>
    <col min="1796" max="1796" width="23.33203125" style="62" customWidth="1"/>
    <col min="1797" max="1797" width="23.109375" style="62" customWidth="1"/>
    <col min="1798" max="1798" width="15.5546875" style="62" bestFit="1" customWidth="1"/>
    <col min="1799" max="1799" width="29.33203125" style="62" bestFit="1" customWidth="1"/>
    <col min="1800" max="2048" width="9.109375" style="62"/>
    <col min="2049" max="2049" width="12.109375" style="62" bestFit="1" customWidth="1"/>
    <col min="2050" max="2050" width="10.88671875" style="62" customWidth="1"/>
    <col min="2051" max="2051" width="25.6640625" style="62" customWidth="1"/>
    <col min="2052" max="2052" width="23.33203125" style="62" customWidth="1"/>
    <col min="2053" max="2053" width="23.109375" style="62" customWidth="1"/>
    <col min="2054" max="2054" width="15.5546875" style="62" bestFit="1" customWidth="1"/>
    <col min="2055" max="2055" width="29.33203125" style="62" bestFit="1" customWidth="1"/>
    <col min="2056" max="2304" width="9.109375" style="62"/>
    <col min="2305" max="2305" width="12.109375" style="62" bestFit="1" customWidth="1"/>
    <col min="2306" max="2306" width="10.88671875" style="62" customWidth="1"/>
    <col min="2307" max="2307" width="25.6640625" style="62" customWidth="1"/>
    <col min="2308" max="2308" width="23.33203125" style="62" customWidth="1"/>
    <col min="2309" max="2309" width="23.109375" style="62" customWidth="1"/>
    <col min="2310" max="2310" width="15.5546875" style="62" bestFit="1" customWidth="1"/>
    <col min="2311" max="2311" width="29.33203125" style="62" bestFit="1" customWidth="1"/>
    <col min="2312" max="2560" width="9.109375" style="62"/>
    <col min="2561" max="2561" width="12.109375" style="62" bestFit="1" customWidth="1"/>
    <col min="2562" max="2562" width="10.88671875" style="62" customWidth="1"/>
    <col min="2563" max="2563" width="25.6640625" style="62" customWidth="1"/>
    <col min="2564" max="2564" width="23.33203125" style="62" customWidth="1"/>
    <col min="2565" max="2565" width="23.109375" style="62" customWidth="1"/>
    <col min="2566" max="2566" width="15.5546875" style="62" bestFit="1" customWidth="1"/>
    <col min="2567" max="2567" width="29.33203125" style="62" bestFit="1" customWidth="1"/>
    <col min="2568" max="2816" width="9.109375" style="62"/>
    <col min="2817" max="2817" width="12.109375" style="62" bestFit="1" customWidth="1"/>
    <col min="2818" max="2818" width="10.88671875" style="62" customWidth="1"/>
    <col min="2819" max="2819" width="25.6640625" style="62" customWidth="1"/>
    <col min="2820" max="2820" width="23.33203125" style="62" customWidth="1"/>
    <col min="2821" max="2821" width="23.109375" style="62" customWidth="1"/>
    <col min="2822" max="2822" width="15.5546875" style="62" bestFit="1" customWidth="1"/>
    <col min="2823" max="2823" width="29.33203125" style="62" bestFit="1" customWidth="1"/>
    <col min="2824" max="3072" width="9.109375" style="62"/>
    <col min="3073" max="3073" width="12.109375" style="62" bestFit="1" customWidth="1"/>
    <col min="3074" max="3074" width="10.88671875" style="62" customWidth="1"/>
    <col min="3075" max="3075" width="25.6640625" style="62" customWidth="1"/>
    <col min="3076" max="3076" width="23.33203125" style="62" customWidth="1"/>
    <col min="3077" max="3077" width="23.109375" style="62" customWidth="1"/>
    <col min="3078" max="3078" width="15.5546875" style="62" bestFit="1" customWidth="1"/>
    <col min="3079" max="3079" width="29.33203125" style="62" bestFit="1" customWidth="1"/>
    <col min="3080" max="3328" width="9.109375" style="62"/>
    <col min="3329" max="3329" width="12.109375" style="62" bestFit="1" customWidth="1"/>
    <col min="3330" max="3330" width="10.88671875" style="62" customWidth="1"/>
    <col min="3331" max="3331" width="25.6640625" style="62" customWidth="1"/>
    <col min="3332" max="3332" width="23.33203125" style="62" customWidth="1"/>
    <col min="3333" max="3333" width="23.109375" style="62" customWidth="1"/>
    <col min="3334" max="3334" width="15.5546875" style="62" bestFit="1" customWidth="1"/>
    <col min="3335" max="3335" width="29.33203125" style="62" bestFit="1" customWidth="1"/>
    <col min="3336" max="3584" width="9.109375" style="62"/>
    <col min="3585" max="3585" width="12.109375" style="62" bestFit="1" customWidth="1"/>
    <col min="3586" max="3586" width="10.88671875" style="62" customWidth="1"/>
    <col min="3587" max="3587" width="25.6640625" style="62" customWidth="1"/>
    <col min="3588" max="3588" width="23.33203125" style="62" customWidth="1"/>
    <col min="3589" max="3589" width="23.109375" style="62" customWidth="1"/>
    <col min="3590" max="3590" width="15.5546875" style="62" bestFit="1" customWidth="1"/>
    <col min="3591" max="3591" width="29.33203125" style="62" bestFit="1" customWidth="1"/>
    <col min="3592" max="3840" width="9.109375" style="62"/>
    <col min="3841" max="3841" width="12.109375" style="62" bestFit="1" customWidth="1"/>
    <col min="3842" max="3842" width="10.88671875" style="62" customWidth="1"/>
    <col min="3843" max="3843" width="25.6640625" style="62" customWidth="1"/>
    <col min="3844" max="3844" width="23.33203125" style="62" customWidth="1"/>
    <col min="3845" max="3845" width="23.109375" style="62" customWidth="1"/>
    <col min="3846" max="3846" width="15.5546875" style="62" bestFit="1" customWidth="1"/>
    <col min="3847" max="3847" width="29.33203125" style="62" bestFit="1" customWidth="1"/>
    <col min="3848" max="4096" width="9.109375" style="62"/>
    <col min="4097" max="4097" width="12.109375" style="62" bestFit="1" customWidth="1"/>
    <col min="4098" max="4098" width="10.88671875" style="62" customWidth="1"/>
    <col min="4099" max="4099" width="25.6640625" style="62" customWidth="1"/>
    <col min="4100" max="4100" width="23.33203125" style="62" customWidth="1"/>
    <col min="4101" max="4101" width="23.109375" style="62" customWidth="1"/>
    <col min="4102" max="4102" width="15.5546875" style="62" bestFit="1" customWidth="1"/>
    <col min="4103" max="4103" width="29.33203125" style="62" bestFit="1" customWidth="1"/>
    <col min="4104" max="4352" width="9.109375" style="62"/>
    <col min="4353" max="4353" width="12.109375" style="62" bestFit="1" customWidth="1"/>
    <col min="4354" max="4354" width="10.88671875" style="62" customWidth="1"/>
    <col min="4355" max="4355" width="25.6640625" style="62" customWidth="1"/>
    <col min="4356" max="4356" width="23.33203125" style="62" customWidth="1"/>
    <col min="4357" max="4357" width="23.109375" style="62" customWidth="1"/>
    <col min="4358" max="4358" width="15.5546875" style="62" bestFit="1" customWidth="1"/>
    <col min="4359" max="4359" width="29.33203125" style="62" bestFit="1" customWidth="1"/>
    <col min="4360" max="4608" width="9.109375" style="62"/>
    <col min="4609" max="4609" width="12.109375" style="62" bestFit="1" customWidth="1"/>
    <col min="4610" max="4610" width="10.88671875" style="62" customWidth="1"/>
    <col min="4611" max="4611" width="25.6640625" style="62" customWidth="1"/>
    <col min="4612" max="4612" width="23.33203125" style="62" customWidth="1"/>
    <col min="4613" max="4613" width="23.109375" style="62" customWidth="1"/>
    <col min="4614" max="4614" width="15.5546875" style="62" bestFit="1" customWidth="1"/>
    <col min="4615" max="4615" width="29.33203125" style="62" bestFit="1" customWidth="1"/>
    <col min="4616" max="4864" width="9.109375" style="62"/>
    <col min="4865" max="4865" width="12.109375" style="62" bestFit="1" customWidth="1"/>
    <col min="4866" max="4866" width="10.88671875" style="62" customWidth="1"/>
    <col min="4867" max="4867" width="25.6640625" style="62" customWidth="1"/>
    <col min="4868" max="4868" width="23.33203125" style="62" customWidth="1"/>
    <col min="4869" max="4869" width="23.109375" style="62" customWidth="1"/>
    <col min="4870" max="4870" width="15.5546875" style="62" bestFit="1" customWidth="1"/>
    <col min="4871" max="4871" width="29.33203125" style="62" bestFit="1" customWidth="1"/>
    <col min="4872" max="5120" width="9.109375" style="62"/>
    <col min="5121" max="5121" width="12.109375" style="62" bestFit="1" customWidth="1"/>
    <col min="5122" max="5122" width="10.88671875" style="62" customWidth="1"/>
    <col min="5123" max="5123" width="25.6640625" style="62" customWidth="1"/>
    <col min="5124" max="5124" width="23.33203125" style="62" customWidth="1"/>
    <col min="5125" max="5125" width="23.109375" style="62" customWidth="1"/>
    <col min="5126" max="5126" width="15.5546875" style="62" bestFit="1" customWidth="1"/>
    <col min="5127" max="5127" width="29.33203125" style="62" bestFit="1" customWidth="1"/>
    <col min="5128" max="5376" width="9.109375" style="62"/>
    <col min="5377" max="5377" width="12.109375" style="62" bestFit="1" customWidth="1"/>
    <col min="5378" max="5378" width="10.88671875" style="62" customWidth="1"/>
    <col min="5379" max="5379" width="25.6640625" style="62" customWidth="1"/>
    <col min="5380" max="5380" width="23.33203125" style="62" customWidth="1"/>
    <col min="5381" max="5381" width="23.109375" style="62" customWidth="1"/>
    <col min="5382" max="5382" width="15.5546875" style="62" bestFit="1" customWidth="1"/>
    <col min="5383" max="5383" width="29.33203125" style="62" bestFit="1" customWidth="1"/>
    <col min="5384" max="5632" width="9.109375" style="62"/>
    <col min="5633" max="5633" width="12.109375" style="62" bestFit="1" customWidth="1"/>
    <col min="5634" max="5634" width="10.88671875" style="62" customWidth="1"/>
    <col min="5635" max="5635" width="25.6640625" style="62" customWidth="1"/>
    <col min="5636" max="5636" width="23.33203125" style="62" customWidth="1"/>
    <col min="5637" max="5637" width="23.109375" style="62" customWidth="1"/>
    <col min="5638" max="5638" width="15.5546875" style="62" bestFit="1" customWidth="1"/>
    <col min="5639" max="5639" width="29.33203125" style="62" bestFit="1" customWidth="1"/>
    <col min="5640" max="5888" width="9.109375" style="62"/>
    <col min="5889" max="5889" width="12.109375" style="62" bestFit="1" customWidth="1"/>
    <col min="5890" max="5890" width="10.88671875" style="62" customWidth="1"/>
    <col min="5891" max="5891" width="25.6640625" style="62" customWidth="1"/>
    <col min="5892" max="5892" width="23.33203125" style="62" customWidth="1"/>
    <col min="5893" max="5893" width="23.109375" style="62" customWidth="1"/>
    <col min="5894" max="5894" width="15.5546875" style="62" bestFit="1" customWidth="1"/>
    <col min="5895" max="5895" width="29.33203125" style="62" bestFit="1" customWidth="1"/>
    <col min="5896" max="6144" width="9.109375" style="62"/>
    <col min="6145" max="6145" width="12.109375" style="62" bestFit="1" customWidth="1"/>
    <col min="6146" max="6146" width="10.88671875" style="62" customWidth="1"/>
    <col min="6147" max="6147" width="25.6640625" style="62" customWidth="1"/>
    <col min="6148" max="6148" width="23.33203125" style="62" customWidth="1"/>
    <col min="6149" max="6149" width="23.109375" style="62" customWidth="1"/>
    <col min="6150" max="6150" width="15.5546875" style="62" bestFit="1" customWidth="1"/>
    <col min="6151" max="6151" width="29.33203125" style="62" bestFit="1" customWidth="1"/>
    <col min="6152" max="6400" width="9.109375" style="62"/>
    <col min="6401" max="6401" width="12.109375" style="62" bestFit="1" customWidth="1"/>
    <col min="6402" max="6402" width="10.88671875" style="62" customWidth="1"/>
    <col min="6403" max="6403" width="25.6640625" style="62" customWidth="1"/>
    <col min="6404" max="6404" width="23.33203125" style="62" customWidth="1"/>
    <col min="6405" max="6405" width="23.109375" style="62" customWidth="1"/>
    <col min="6406" max="6406" width="15.5546875" style="62" bestFit="1" customWidth="1"/>
    <col min="6407" max="6407" width="29.33203125" style="62" bestFit="1" customWidth="1"/>
    <col min="6408" max="6656" width="9.109375" style="62"/>
    <col min="6657" max="6657" width="12.109375" style="62" bestFit="1" customWidth="1"/>
    <col min="6658" max="6658" width="10.88671875" style="62" customWidth="1"/>
    <col min="6659" max="6659" width="25.6640625" style="62" customWidth="1"/>
    <col min="6660" max="6660" width="23.33203125" style="62" customWidth="1"/>
    <col min="6661" max="6661" width="23.109375" style="62" customWidth="1"/>
    <col min="6662" max="6662" width="15.5546875" style="62" bestFit="1" customWidth="1"/>
    <col min="6663" max="6663" width="29.33203125" style="62" bestFit="1" customWidth="1"/>
    <col min="6664" max="6912" width="9.109375" style="62"/>
    <col min="6913" max="6913" width="12.109375" style="62" bestFit="1" customWidth="1"/>
    <col min="6914" max="6914" width="10.88671875" style="62" customWidth="1"/>
    <col min="6915" max="6915" width="25.6640625" style="62" customWidth="1"/>
    <col min="6916" max="6916" width="23.33203125" style="62" customWidth="1"/>
    <col min="6917" max="6917" width="23.109375" style="62" customWidth="1"/>
    <col min="6918" max="6918" width="15.5546875" style="62" bestFit="1" customWidth="1"/>
    <col min="6919" max="6919" width="29.33203125" style="62" bestFit="1" customWidth="1"/>
    <col min="6920" max="7168" width="9.109375" style="62"/>
    <col min="7169" max="7169" width="12.109375" style="62" bestFit="1" customWidth="1"/>
    <col min="7170" max="7170" width="10.88671875" style="62" customWidth="1"/>
    <col min="7171" max="7171" width="25.6640625" style="62" customWidth="1"/>
    <col min="7172" max="7172" width="23.33203125" style="62" customWidth="1"/>
    <col min="7173" max="7173" width="23.109375" style="62" customWidth="1"/>
    <col min="7174" max="7174" width="15.5546875" style="62" bestFit="1" customWidth="1"/>
    <col min="7175" max="7175" width="29.33203125" style="62" bestFit="1" customWidth="1"/>
    <col min="7176" max="7424" width="9.109375" style="62"/>
    <col min="7425" max="7425" width="12.109375" style="62" bestFit="1" customWidth="1"/>
    <col min="7426" max="7426" width="10.88671875" style="62" customWidth="1"/>
    <col min="7427" max="7427" width="25.6640625" style="62" customWidth="1"/>
    <col min="7428" max="7428" width="23.33203125" style="62" customWidth="1"/>
    <col min="7429" max="7429" width="23.109375" style="62" customWidth="1"/>
    <col min="7430" max="7430" width="15.5546875" style="62" bestFit="1" customWidth="1"/>
    <col min="7431" max="7431" width="29.33203125" style="62" bestFit="1" customWidth="1"/>
    <col min="7432" max="7680" width="9.109375" style="62"/>
    <col min="7681" max="7681" width="12.109375" style="62" bestFit="1" customWidth="1"/>
    <col min="7682" max="7682" width="10.88671875" style="62" customWidth="1"/>
    <col min="7683" max="7683" width="25.6640625" style="62" customWidth="1"/>
    <col min="7684" max="7684" width="23.33203125" style="62" customWidth="1"/>
    <col min="7685" max="7685" width="23.109375" style="62" customWidth="1"/>
    <col min="7686" max="7686" width="15.5546875" style="62" bestFit="1" customWidth="1"/>
    <col min="7687" max="7687" width="29.33203125" style="62" bestFit="1" customWidth="1"/>
    <col min="7688" max="7936" width="9.109375" style="62"/>
    <col min="7937" max="7937" width="12.109375" style="62" bestFit="1" customWidth="1"/>
    <col min="7938" max="7938" width="10.88671875" style="62" customWidth="1"/>
    <col min="7939" max="7939" width="25.6640625" style="62" customWidth="1"/>
    <col min="7940" max="7940" width="23.33203125" style="62" customWidth="1"/>
    <col min="7941" max="7941" width="23.109375" style="62" customWidth="1"/>
    <col min="7942" max="7942" width="15.5546875" style="62" bestFit="1" customWidth="1"/>
    <col min="7943" max="7943" width="29.33203125" style="62" bestFit="1" customWidth="1"/>
    <col min="7944" max="8192" width="9.109375" style="62"/>
    <col min="8193" max="8193" width="12.109375" style="62" bestFit="1" customWidth="1"/>
    <col min="8194" max="8194" width="10.88671875" style="62" customWidth="1"/>
    <col min="8195" max="8195" width="25.6640625" style="62" customWidth="1"/>
    <col min="8196" max="8196" width="23.33203125" style="62" customWidth="1"/>
    <col min="8197" max="8197" width="23.109375" style="62" customWidth="1"/>
    <col min="8198" max="8198" width="15.5546875" style="62" bestFit="1" customWidth="1"/>
    <col min="8199" max="8199" width="29.33203125" style="62" bestFit="1" customWidth="1"/>
    <col min="8200" max="8448" width="9.109375" style="62"/>
    <col min="8449" max="8449" width="12.109375" style="62" bestFit="1" customWidth="1"/>
    <col min="8450" max="8450" width="10.88671875" style="62" customWidth="1"/>
    <col min="8451" max="8451" width="25.6640625" style="62" customWidth="1"/>
    <col min="8452" max="8452" width="23.33203125" style="62" customWidth="1"/>
    <col min="8453" max="8453" width="23.109375" style="62" customWidth="1"/>
    <col min="8454" max="8454" width="15.5546875" style="62" bestFit="1" customWidth="1"/>
    <col min="8455" max="8455" width="29.33203125" style="62" bestFit="1" customWidth="1"/>
    <col min="8456" max="8704" width="9.109375" style="62"/>
    <col min="8705" max="8705" width="12.109375" style="62" bestFit="1" customWidth="1"/>
    <col min="8706" max="8706" width="10.88671875" style="62" customWidth="1"/>
    <col min="8707" max="8707" width="25.6640625" style="62" customWidth="1"/>
    <col min="8708" max="8708" width="23.33203125" style="62" customWidth="1"/>
    <col min="8709" max="8709" width="23.109375" style="62" customWidth="1"/>
    <col min="8710" max="8710" width="15.5546875" style="62" bestFit="1" customWidth="1"/>
    <col min="8711" max="8711" width="29.33203125" style="62" bestFit="1" customWidth="1"/>
    <col min="8712" max="8960" width="9.109375" style="62"/>
    <col min="8961" max="8961" width="12.109375" style="62" bestFit="1" customWidth="1"/>
    <col min="8962" max="8962" width="10.88671875" style="62" customWidth="1"/>
    <col min="8963" max="8963" width="25.6640625" style="62" customWidth="1"/>
    <col min="8964" max="8964" width="23.33203125" style="62" customWidth="1"/>
    <col min="8965" max="8965" width="23.109375" style="62" customWidth="1"/>
    <col min="8966" max="8966" width="15.5546875" style="62" bestFit="1" customWidth="1"/>
    <col min="8967" max="8967" width="29.33203125" style="62" bestFit="1" customWidth="1"/>
    <col min="8968" max="9216" width="9.109375" style="62"/>
    <col min="9217" max="9217" width="12.109375" style="62" bestFit="1" customWidth="1"/>
    <col min="9218" max="9218" width="10.88671875" style="62" customWidth="1"/>
    <col min="9219" max="9219" width="25.6640625" style="62" customWidth="1"/>
    <col min="9220" max="9220" width="23.33203125" style="62" customWidth="1"/>
    <col min="9221" max="9221" width="23.109375" style="62" customWidth="1"/>
    <col min="9222" max="9222" width="15.5546875" style="62" bestFit="1" customWidth="1"/>
    <col min="9223" max="9223" width="29.33203125" style="62" bestFit="1" customWidth="1"/>
    <col min="9224" max="9472" width="9.109375" style="62"/>
    <col min="9473" max="9473" width="12.109375" style="62" bestFit="1" customWidth="1"/>
    <col min="9474" max="9474" width="10.88671875" style="62" customWidth="1"/>
    <col min="9475" max="9475" width="25.6640625" style="62" customWidth="1"/>
    <col min="9476" max="9476" width="23.33203125" style="62" customWidth="1"/>
    <col min="9477" max="9477" width="23.109375" style="62" customWidth="1"/>
    <col min="9478" max="9478" width="15.5546875" style="62" bestFit="1" customWidth="1"/>
    <col min="9479" max="9479" width="29.33203125" style="62" bestFit="1" customWidth="1"/>
    <col min="9480" max="9728" width="9.109375" style="62"/>
    <col min="9729" max="9729" width="12.109375" style="62" bestFit="1" customWidth="1"/>
    <col min="9730" max="9730" width="10.88671875" style="62" customWidth="1"/>
    <col min="9731" max="9731" width="25.6640625" style="62" customWidth="1"/>
    <col min="9732" max="9732" width="23.33203125" style="62" customWidth="1"/>
    <col min="9733" max="9733" width="23.109375" style="62" customWidth="1"/>
    <col min="9734" max="9734" width="15.5546875" style="62" bestFit="1" customWidth="1"/>
    <col min="9735" max="9735" width="29.33203125" style="62" bestFit="1" customWidth="1"/>
    <col min="9736" max="9984" width="9.109375" style="62"/>
    <col min="9985" max="9985" width="12.109375" style="62" bestFit="1" customWidth="1"/>
    <col min="9986" max="9986" width="10.88671875" style="62" customWidth="1"/>
    <col min="9987" max="9987" width="25.6640625" style="62" customWidth="1"/>
    <col min="9988" max="9988" width="23.33203125" style="62" customWidth="1"/>
    <col min="9989" max="9989" width="23.109375" style="62" customWidth="1"/>
    <col min="9990" max="9990" width="15.5546875" style="62" bestFit="1" customWidth="1"/>
    <col min="9991" max="9991" width="29.33203125" style="62" bestFit="1" customWidth="1"/>
    <col min="9992" max="10240" width="9.109375" style="62"/>
    <col min="10241" max="10241" width="12.109375" style="62" bestFit="1" customWidth="1"/>
    <col min="10242" max="10242" width="10.88671875" style="62" customWidth="1"/>
    <col min="10243" max="10243" width="25.6640625" style="62" customWidth="1"/>
    <col min="10244" max="10244" width="23.33203125" style="62" customWidth="1"/>
    <col min="10245" max="10245" width="23.109375" style="62" customWidth="1"/>
    <col min="10246" max="10246" width="15.5546875" style="62" bestFit="1" customWidth="1"/>
    <col min="10247" max="10247" width="29.33203125" style="62" bestFit="1" customWidth="1"/>
    <col min="10248" max="10496" width="9.109375" style="62"/>
    <col min="10497" max="10497" width="12.109375" style="62" bestFit="1" customWidth="1"/>
    <col min="10498" max="10498" width="10.88671875" style="62" customWidth="1"/>
    <col min="10499" max="10499" width="25.6640625" style="62" customWidth="1"/>
    <col min="10500" max="10500" width="23.33203125" style="62" customWidth="1"/>
    <col min="10501" max="10501" width="23.109375" style="62" customWidth="1"/>
    <col min="10502" max="10502" width="15.5546875" style="62" bestFit="1" customWidth="1"/>
    <col min="10503" max="10503" width="29.33203125" style="62" bestFit="1" customWidth="1"/>
    <col min="10504" max="10752" width="9.109375" style="62"/>
    <col min="10753" max="10753" width="12.109375" style="62" bestFit="1" customWidth="1"/>
    <col min="10754" max="10754" width="10.88671875" style="62" customWidth="1"/>
    <col min="10755" max="10755" width="25.6640625" style="62" customWidth="1"/>
    <col min="10756" max="10756" width="23.33203125" style="62" customWidth="1"/>
    <col min="10757" max="10757" width="23.109375" style="62" customWidth="1"/>
    <col min="10758" max="10758" width="15.5546875" style="62" bestFit="1" customWidth="1"/>
    <col min="10759" max="10759" width="29.33203125" style="62" bestFit="1" customWidth="1"/>
    <col min="10760" max="11008" width="9.109375" style="62"/>
    <col min="11009" max="11009" width="12.109375" style="62" bestFit="1" customWidth="1"/>
    <col min="11010" max="11010" width="10.88671875" style="62" customWidth="1"/>
    <col min="11011" max="11011" width="25.6640625" style="62" customWidth="1"/>
    <col min="11012" max="11012" width="23.33203125" style="62" customWidth="1"/>
    <col min="11013" max="11013" width="23.109375" style="62" customWidth="1"/>
    <col min="11014" max="11014" width="15.5546875" style="62" bestFit="1" customWidth="1"/>
    <col min="11015" max="11015" width="29.33203125" style="62" bestFit="1" customWidth="1"/>
    <col min="11016" max="11264" width="9.109375" style="62"/>
    <col min="11265" max="11265" width="12.109375" style="62" bestFit="1" customWidth="1"/>
    <col min="11266" max="11266" width="10.88671875" style="62" customWidth="1"/>
    <col min="11267" max="11267" width="25.6640625" style="62" customWidth="1"/>
    <col min="11268" max="11268" width="23.33203125" style="62" customWidth="1"/>
    <col min="11269" max="11269" width="23.109375" style="62" customWidth="1"/>
    <col min="11270" max="11270" width="15.5546875" style="62" bestFit="1" customWidth="1"/>
    <col min="11271" max="11271" width="29.33203125" style="62" bestFit="1" customWidth="1"/>
    <col min="11272" max="11520" width="9.109375" style="62"/>
    <col min="11521" max="11521" width="12.109375" style="62" bestFit="1" customWidth="1"/>
    <col min="11522" max="11522" width="10.88671875" style="62" customWidth="1"/>
    <col min="11523" max="11523" width="25.6640625" style="62" customWidth="1"/>
    <col min="11524" max="11524" width="23.33203125" style="62" customWidth="1"/>
    <col min="11525" max="11525" width="23.109375" style="62" customWidth="1"/>
    <col min="11526" max="11526" width="15.5546875" style="62" bestFit="1" customWidth="1"/>
    <col min="11527" max="11527" width="29.33203125" style="62" bestFit="1" customWidth="1"/>
    <col min="11528" max="11776" width="9.109375" style="62"/>
    <col min="11777" max="11777" width="12.109375" style="62" bestFit="1" customWidth="1"/>
    <col min="11778" max="11778" width="10.88671875" style="62" customWidth="1"/>
    <col min="11779" max="11779" width="25.6640625" style="62" customWidth="1"/>
    <col min="11780" max="11780" width="23.33203125" style="62" customWidth="1"/>
    <col min="11781" max="11781" width="23.109375" style="62" customWidth="1"/>
    <col min="11782" max="11782" width="15.5546875" style="62" bestFit="1" customWidth="1"/>
    <col min="11783" max="11783" width="29.33203125" style="62" bestFit="1" customWidth="1"/>
    <col min="11784" max="12032" width="9.109375" style="62"/>
    <col min="12033" max="12033" width="12.109375" style="62" bestFit="1" customWidth="1"/>
    <col min="12034" max="12034" width="10.88671875" style="62" customWidth="1"/>
    <col min="12035" max="12035" width="25.6640625" style="62" customWidth="1"/>
    <col min="12036" max="12036" width="23.33203125" style="62" customWidth="1"/>
    <col min="12037" max="12037" width="23.109375" style="62" customWidth="1"/>
    <col min="12038" max="12038" width="15.5546875" style="62" bestFit="1" customWidth="1"/>
    <col min="12039" max="12039" width="29.33203125" style="62" bestFit="1" customWidth="1"/>
    <col min="12040" max="12288" width="9.109375" style="62"/>
    <col min="12289" max="12289" width="12.109375" style="62" bestFit="1" customWidth="1"/>
    <col min="12290" max="12290" width="10.88671875" style="62" customWidth="1"/>
    <col min="12291" max="12291" width="25.6640625" style="62" customWidth="1"/>
    <col min="12292" max="12292" width="23.33203125" style="62" customWidth="1"/>
    <col min="12293" max="12293" width="23.109375" style="62" customWidth="1"/>
    <col min="12294" max="12294" width="15.5546875" style="62" bestFit="1" customWidth="1"/>
    <col min="12295" max="12295" width="29.33203125" style="62" bestFit="1" customWidth="1"/>
    <col min="12296" max="12544" width="9.109375" style="62"/>
    <col min="12545" max="12545" width="12.109375" style="62" bestFit="1" customWidth="1"/>
    <col min="12546" max="12546" width="10.88671875" style="62" customWidth="1"/>
    <col min="12547" max="12547" width="25.6640625" style="62" customWidth="1"/>
    <col min="12548" max="12548" width="23.33203125" style="62" customWidth="1"/>
    <col min="12549" max="12549" width="23.109375" style="62" customWidth="1"/>
    <col min="12550" max="12550" width="15.5546875" style="62" bestFit="1" customWidth="1"/>
    <col min="12551" max="12551" width="29.33203125" style="62" bestFit="1" customWidth="1"/>
    <col min="12552" max="12800" width="9.109375" style="62"/>
    <col min="12801" max="12801" width="12.109375" style="62" bestFit="1" customWidth="1"/>
    <col min="12802" max="12802" width="10.88671875" style="62" customWidth="1"/>
    <col min="12803" max="12803" width="25.6640625" style="62" customWidth="1"/>
    <col min="12804" max="12804" width="23.33203125" style="62" customWidth="1"/>
    <col min="12805" max="12805" width="23.109375" style="62" customWidth="1"/>
    <col min="12806" max="12806" width="15.5546875" style="62" bestFit="1" customWidth="1"/>
    <col min="12807" max="12807" width="29.33203125" style="62" bestFit="1" customWidth="1"/>
    <col min="12808" max="13056" width="9.109375" style="62"/>
    <col min="13057" max="13057" width="12.109375" style="62" bestFit="1" customWidth="1"/>
    <col min="13058" max="13058" width="10.88671875" style="62" customWidth="1"/>
    <col min="13059" max="13059" width="25.6640625" style="62" customWidth="1"/>
    <col min="13060" max="13060" width="23.33203125" style="62" customWidth="1"/>
    <col min="13061" max="13061" width="23.109375" style="62" customWidth="1"/>
    <col min="13062" max="13062" width="15.5546875" style="62" bestFit="1" customWidth="1"/>
    <col min="13063" max="13063" width="29.33203125" style="62" bestFit="1" customWidth="1"/>
    <col min="13064" max="13312" width="9.109375" style="62"/>
    <col min="13313" max="13313" width="12.109375" style="62" bestFit="1" customWidth="1"/>
    <col min="13314" max="13314" width="10.88671875" style="62" customWidth="1"/>
    <col min="13315" max="13315" width="25.6640625" style="62" customWidth="1"/>
    <col min="13316" max="13316" width="23.33203125" style="62" customWidth="1"/>
    <col min="13317" max="13317" width="23.109375" style="62" customWidth="1"/>
    <col min="13318" max="13318" width="15.5546875" style="62" bestFit="1" customWidth="1"/>
    <col min="13319" max="13319" width="29.33203125" style="62" bestFit="1" customWidth="1"/>
    <col min="13320" max="13568" width="9.109375" style="62"/>
    <col min="13569" max="13569" width="12.109375" style="62" bestFit="1" customWidth="1"/>
    <col min="13570" max="13570" width="10.88671875" style="62" customWidth="1"/>
    <col min="13571" max="13571" width="25.6640625" style="62" customWidth="1"/>
    <col min="13572" max="13572" width="23.33203125" style="62" customWidth="1"/>
    <col min="13573" max="13573" width="23.109375" style="62" customWidth="1"/>
    <col min="13574" max="13574" width="15.5546875" style="62" bestFit="1" customWidth="1"/>
    <col min="13575" max="13575" width="29.33203125" style="62" bestFit="1" customWidth="1"/>
    <col min="13576" max="13824" width="9.109375" style="62"/>
    <col min="13825" max="13825" width="12.109375" style="62" bestFit="1" customWidth="1"/>
    <col min="13826" max="13826" width="10.88671875" style="62" customWidth="1"/>
    <col min="13827" max="13827" width="25.6640625" style="62" customWidth="1"/>
    <col min="13828" max="13828" width="23.33203125" style="62" customWidth="1"/>
    <col min="13829" max="13829" width="23.109375" style="62" customWidth="1"/>
    <col min="13830" max="13830" width="15.5546875" style="62" bestFit="1" customWidth="1"/>
    <col min="13831" max="13831" width="29.33203125" style="62" bestFit="1" customWidth="1"/>
    <col min="13832" max="14080" width="9.109375" style="62"/>
    <col min="14081" max="14081" width="12.109375" style="62" bestFit="1" customWidth="1"/>
    <col min="14082" max="14082" width="10.88671875" style="62" customWidth="1"/>
    <col min="14083" max="14083" width="25.6640625" style="62" customWidth="1"/>
    <col min="14084" max="14084" width="23.33203125" style="62" customWidth="1"/>
    <col min="14085" max="14085" width="23.109375" style="62" customWidth="1"/>
    <col min="14086" max="14086" width="15.5546875" style="62" bestFit="1" customWidth="1"/>
    <col min="14087" max="14087" width="29.33203125" style="62" bestFit="1" customWidth="1"/>
    <col min="14088" max="14336" width="9.109375" style="62"/>
    <col min="14337" max="14337" width="12.109375" style="62" bestFit="1" customWidth="1"/>
    <col min="14338" max="14338" width="10.88671875" style="62" customWidth="1"/>
    <col min="14339" max="14339" width="25.6640625" style="62" customWidth="1"/>
    <col min="14340" max="14340" width="23.33203125" style="62" customWidth="1"/>
    <col min="14341" max="14341" width="23.109375" style="62" customWidth="1"/>
    <col min="14342" max="14342" width="15.5546875" style="62" bestFit="1" customWidth="1"/>
    <col min="14343" max="14343" width="29.33203125" style="62" bestFit="1" customWidth="1"/>
    <col min="14344" max="14592" width="9.109375" style="62"/>
    <col min="14593" max="14593" width="12.109375" style="62" bestFit="1" customWidth="1"/>
    <col min="14594" max="14594" width="10.88671875" style="62" customWidth="1"/>
    <col min="14595" max="14595" width="25.6640625" style="62" customWidth="1"/>
    <col min="14596" max="14596" width="23.33203125" style="62" customWidth="1"/>
    <col min="14597" max="14597" width="23.109375" style="62" customWidth="1"/>
    <col min="14598" max="14598" width="15.5546875" style="62" bestFit="1" customWidth="1"/>
    <col min="14599" max="14599" width="29.33203125" style="62" bestFit="1" customWidth="1"/>
    <col min="14600" max="14848" width="9.109375" style="62"/>
    <col min="14849" max="14849" width="12.109375" style="62" bestFit="1" customWidth="1"/>
    <col min="14850" max="14850" width="10.88671875" style="62" customWidth="1"/>
    <col min="14851" max="14851" width="25.6640625" style="62" customWidth="1"/>
    <col min="14852" max="14852" width="23.33203125" style="62" customWidth="1"/>
    <col min="14853" max="14853" width="23.109375" style="62" customWidth="1"/>
    <col min="14854" max="14854" width="15.5546875" style="62" bestFit="1" customWidth="1"/>
    <col min="14855" max="14855" width="29.33203125" style="62" bestFit="1" customWidth="1"/>
    <col min="14856" max="15104" width="9.109375" style="62"/>
    <col min="15105" max="15105" width="12.109375" style="62" bestFit="1" customWidth="1"/>
    <col min="15106" max="15106" width="10.88671875" style="62" customWidth="1"/>
    <col min="15107" max="15107" width="25.6640625" style="62" customWidth="1"/>
    <col min="15108" max="15108" width="23.33203125" style="62" customWidth="1"/>
    <col min="15109" max="15109" width="23.109375" style="62" customWidth="1"/>
    <col min="15110" max="15110" width="15.5546875" style="62" bestFit="1" customWidth="1"/>
    <col min="15111" max="15111" width="29.33203125" style="62" bestFit="1" customWidth="1"/>
    <col min="15112" max="15360" width="9.109375" style="62"/>
    <col min="15361" max="15361" width="12.109375" style="62" bestFit="1" customWidth="1"/>
    <col min="15362" max="15362" width="10.88671875" style="62" customWidth="1"/>
    <col min="15363" max="15363" width="25.6640625" style="62" customWidth="1"/>
    <col min="15364" max="15364" width="23.33203125" style="62" customWidth="1"/>
    <col min="15365" max="15365" width="23.109375" style="62" customWidth="1"/>
    <col min="15366" max="15366" width="15.5546875" style="62" bestFit="1" customWidth="1"/>
    <col min="15367" max="15367" width="29.33203125" style="62" bestFit="1" customWidth="1"/>
    <col min="15368" max="15616" width="9.109375" style="62"/>
    <col min="15617" max="15617" width="12.109375" style="62" bestFit="1" customWidth="1"/>
    <col min="15618" max="15618" width="10.88671875" style="62" customWidth="1"/>
    <col min="15619" max="15619" width="25.6640625" style="62" customWidth="1"/>
    <col min="15620" max="15620" width="23.33203125" style="62" customWidth="1"/>
    <col min="15621" max="15621" width="23.109375" style="62" customWidth="1"/>
    <col min="15622" max="15622" width="15.5546875" style="62" bestFit="1" customWidth="1"/>
    <col min="15623" max="15623" width="29.33203125" style="62" bestFit="1" customWidth="1"/>
    <col min="15624" max="15872" width="9.109375" style="62"/>
    <col min="15873" max="15873" width="12.109375" style="62" bestFit="1" customWidth="1"/>
    <col min="15874" max="15874" width="10.88671875" style="62" customWidth="1"/>
    <col min="15875" max="15875" width="25.6640625" style="62" customWidth="1"/>
    <col min="15876" max="15876" width="23.33203125" style="62" customWidth="1"/>
    <col min="15877" max="15877" width="23.109375" style="62" customWidth="1"/>
    <col min="15878" max="15878" width="15.5546875" style="62" bestFit="1" customWidth="1"/>
    <col min="15879" max="15879" width="29.33203125" style="62" bestFit="1" customWidth="1"/>
    <col min="15880" max="16128" width="9.109375" style="62"/>
    <col min="16129" max="16129" width="12.109375" style="62" bestFit="1" customWidth="1"/>
    <col min="16130" max="16130" width="10.88671875" style="62" customWidth="1"/>
    <col min="16131" max="16131" width="25.6640625" style="62" customWidth="1"/>
    <col min="16132" max="16132" width="23.33203125" style="62" customWidth="1"/>
    <col min="16133" max="16133" width="23.109375" style="62" customWidth="1"/>
    <col min="16134" max="16134" width="15.5546875" style="62" bestFit="1" customWidth="1"/>
    <col min="16135" max="16135" width="29.33203125" style="62" bestFit="1" customWidth="1"/>
    <col min="16136" max="16384" width="9.109375" style="62"/>
  </cols>
  <sheetData>
    <row r="1" spans="1:36" ht="52.2" customHeight="1">
      <c r="A1" s="227" t="s">
        <v>188</v>
      </c>
      <c r="B1" s="227"/>
      <c r="C1" s="227"/>
      <c r="D1" s="227"/>
      <c r="E1" s="227"/>
      <c r="F1" s="227"/>
      <c r="G1" s="227"/>
      <c r="H1" s="61"/>
      <c r="I1" s="6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5.5" customHeight="1">
      <c r="A2" s="201" t="s">
        <v>209</v>
      </c>
      <c r="B2" s="201"/>
      <c r="C2" s="201"/>
      <c r="D2" s="201"/>
      <c r="E2" s="201"/>
      <c r="F2" s="201"/>
      <c r="G2" s="201"/>
      <c r="H2" s="63"/>
      <c r="I2" s="6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24" customHeight="1">
      <c r="A3" s="201" t="s">
        <v>207</v>
      </c>
      <c r="B3" s="201"/>
      <c r="C3" s="201"/>
      <c r="D3" s="201"/>
      <c r="E3" s="201"/>
      <c r="F3" s="201"/>
      <c r="G3" s="201"/>
      <c r="H3" s="63"/>
      <c r="I3" s="6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28.5" customHeight="1">
      <c r="A4" s="201" t="s">
        <v>41</v>
      </c>
      <c r="B4" s="201"/>
      <c r="C4" s="201"/>
      <c r="D4" s="201"/>
      <c r="E4" s="201"/>
      <c r="F4" s="201"/>
      <c r="G4" s="20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49.5" customHeight="1">
      <c r="A5" s="195" t="s">
        <v>2</v>
      </c>
      <c r="B5" s="195" t="s">
        <v>39</v>
      </c>
      <c r="C5" s="195" t="s">
        <v>134</v>
      </c>
      <c r="D5" s="195" t="s">
        <v>40</v>
      </c>
      <c r="E5" s="195" t="s">
        <v>98</v>
      </c>
      <c r="F5" s="195" t="s">
        <v>167</v>
      </c>
      <c r="G5" s="195" t="s">
        <v>179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6" customFormat="1" ht="20.399999999999999" customHeight="1">
      <c r="A6" s="225">
        <v>1</v>
      </c>
      <c r="B6" s="226" t="s">
        <v>211</v>
      </c>
      <c r="C6" s="134" t="s">
        <v>212</v>
      </c>
      <c r="D6" s="64">
        <v>5</v>
      </c>
      <c r="E6" s="64">
        <v>2</v>
      </c>
      <c r="F6" s="135">
        <v>3</v>
      </c>
      <c r="G6" s="64" t="s">
        <v>194</v>
      </c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</row>
    <row r="7" spans="1:36" s="66" customFormat="1" ht="20.399999999999999" customHeight="1">
      <c r="A7" s="225"/>
      <c r="B7" s="226"/>
      <c r="C7" s="134" t="s">
        <v>213</v>
      </c>
      <c r="D7" s="64">
        <v>4</v>
      </c>
      <c r="E7" s="64">
        <v>4</v>
      </c>
      <c r="F7" s="135">
        <v>0</v>
      </c>
      <c r="G7" s="64" t="s">
        <v>194</v>
      </c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</row>
    <row r="8" spans="1:36" s="66" customFormat="1" ht="20.399999999999999" customHeight="1">
      <c r="A8" s="225"/>
      <c r="B8" s="226"/>
      <c r="C8" s="134" t="s">
        <v>214</v>
      </c>
      <c r="D8" s="64">
        <v>2</v>
      </c>
      <c r="E8" s="64">
        <v>0</v>
      </c>
      <c r="F8" s="135">
        <v>2</v>
      </c>
      <c r="G8" s="64" t="s">
        <v>193</v>
      </c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</row>
    <row r="9" spans="1:36" ht="20.399999999999999" customHeight="1">
      <c r="A9" s="260">
        <v>2</v>
      </c>
      <c r="B9" s="263" t="s">
        <v>215</v>
      </c>
      <c r="C9" s="134" t="s">
        <v>216</v>
      </c>
      <c r="D9" s="64">
        <v>5</v>
      </c>
      <c r="E9" s="64">
        <v>2</v>
      </c>
      <c r="F9" s="135">
        <v>3</v>
      </c>
      <c r="G9" s="64" t="s">
        <v>194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31.2">
      <c r="A10" s="261"/>
      <c r="B10" s="264"/>
      <c r="C10" s="134" t="s">
        <v>217</v>
      </c>
      <c r="D10" s="64">
        <v>0</v>
      </c>
      <c r="E10" s="64">
        <v>0</v>
      </c>
      <c r="F10" s="135">
        <v>0</v>
      </c>
      <c r="G10" s="64" t="s">
        <v>218</v>
      </c>
      <c r="H10" s="259" t="s">
        <v>219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20.399999999999999" customHeight="1">
      <c r="A11" s="262"/>
      <c r="B11" s="265"/>
      <c r="C11" s="134" t="s">
        <v>220</v>
      </c>
      <c r="D11" s="64">
        <v>4</v>
      </c>
      <c r="E11" s="64">
        <v>4</v>
      </c>
      <c r="F11" s="135">
        <v>0</v>
      </c>
      <c r="G11" s="64" t="s">
        <v>194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9.8" customHeight="1">
      <c r="A12" s="199">
        <v>3</v>
      </c>
      <c r="B12" s="258" t="s">
        <v>221</v>
      </c>
      <c r="C12" s="134" t="s">
        <v>222</v>
      </c>
      <c r="D12" s="64">
        <v>4</v>
      </c>
      <c r="E12" s="64">
        <v>0</v>
      </c>
      <c r="F12" s="135">
        <v>4</v>
      </c>
      <c r="G12" s="64" t="s">
        <v>194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3.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3.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3.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3.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13.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13.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13.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13.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13.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3.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3.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13.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13.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13.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13.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13.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13.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13.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3.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3.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3.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3.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3.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3.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13.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13.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3.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3.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3.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3.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3.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3.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3.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3.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3.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3.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3.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3.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3.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3.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13.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3.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3.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3.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3.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3.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3.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3.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3.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3.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3.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3.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3.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3.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3.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3.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3.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3.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13.8">
      <c r="A282" s="1"/>
      <c r="B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</sheetData>
  <mergeCells count="8">
    <mergeCell ref="A1:G1"/>
    <mergeCell ref="A2:G2"/>
    <mergeCell ref="A3:G3"/>
    <mergeCell ref="A4:G4"/>
    <mergeCell ref="B6:B8"/>
    <mergeCell ref="A6:A8"/>
    <mergeCell ref="A9:A11"/>
    <mergeCell ref="B9:B11"/>
  </mergeCells>
  <printOptions horizontalCentered="1" verticalCentered="1"/>
  <pageMargins left="0.5" right="0.5" top="0.25" bottom="0.25" header="0" footer="0"/>
  <pageSetup paperSize="9" scale="85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M300"/>
  <sheetViews>
    <sheetView view="pageBreakPreview" zoomScaleSheetLayoutView="100" workbookViewId="0">
      <selection activeCell="G6" sqref="G6"/>
    </sheetView>
  </sheetViews>
  <sheetFormatPr defaultRowHeight="13.2"/>
  <cols>
    <col min="1" max="2" width="6.44140625" customWidth="1"/>
    <col min="3" max="3" width="33.44140625" customWidth="1"/>
    <col min="4" max="4" width="25.5546875" customWidth="1"/>
    <col min="5" max="5" width="21.6640625" customWidth="1"/>
    <col min="6" max="6" width="17.5546875" customWidth="1"/>
    <col min="7" max="7" width="25.5546875" customWidth="1"/>
  </cols>
  <sheetData>
    <row r="1" spans="1:39" ht="100.5" customHeight="1">
      <c r="A1" s="228" t="s">
        <v>188</v>
      </c>
      <c r="B1" s="229"/>
      <c r="C1" s="229"/>
      <c r="D1" s="229"/>
      <c r="E1" s="229"/>
      <c r="F1" s="229"/>
      <c r="G1" s="23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9.5" customHeight="1">
      <c r="A2" s="210" t="s">
        <v>209</v>
      </c>
      <c r="B2" s="210"/>
      <c r="C2" s="210"/>
      <c r="D2" s="210"/>
      <c r="E2" s="210"/>
      <c r="F2" s="210"/>
      <c r="G2" s="21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30" customHeight="1">
      <c r="A3" s="210" t="s">
        <v>172</v>
      </c>
      <c r="B3" s="210"/>
      <c r="C3" s="210"/>
      <c r="D3" s="210"/>
      <c r="E3" s="210"/>
      <c r="F3" s="210"/>
      <c r="G3" s="21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78.75" customHeight="1">
      <c r="A4" s="53" t="s">
        <v>2</v>
      </c>
      <c r="B4" s="53" t="s">
        <v>100</v>
      </c>
      <c r="C4" s="80" t="s">
        <v>183</v>
      </c>
      <c r="D4" s="67" t="s">
        <v>184</v>
      </c>
      <c r="E4" s="70" t="s">
        <v>189</v>
      </c>
      <c r="F4" s="54" t="s">
        <v>177</v>
      </c>
      <c r="G4" s="53" t="s">
        <v>42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5" customHeight="1">
      <c r="A5" s="53"/>
      <c r="B5" s="53"/>
      <c r="C5" s="53" t="s">
        <v>43</v>
      </c>
      <c r="D5" s="53" t="s">
        <v>44</v>
      </c>
      <c r="E5" s="53" t="s">
        <v>45</v>
      </c>
      <c r="F5" s="53" t="s">
        <v>46</v>
      </c>
      <c r="G5" s="53" t="s">
        <v>47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30" customHeight="1">
      <c r="A6" s="53">
        <v>1</v>
      </c>
      <c r="B6" s="37" t="s">
        <v>101</v>
      </c>
      <c r="C6" s="43">
        <v>397890</v>
      </c>
      <c r="D6" s="43">
        <v>7728</v>
      </c>
      <c r="E6" s="43">
        <f>C6+D6</f>
        <v>405618</v>
      </c>
      <c r="F6" s="43">
        <v>7964</v>
      </c>
      <c r="G6" s="56">
        <f>F6/E6*100</f>
        <v>1.9634237139377442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9" ht="30" customHeight="1">
      <c r="A7" s="231" t="s">
        <v>99</v>
      </c>
      <c r="B7" s="231"/>
      <c r="C7" s="78">
        <f>C6</f>
        <v>397890</v>
      </c>
      <c r="D7" s="78">
        <f>D6</f>
        <v>7728</v>
      </c>
      <c r="E7" s="78">
        <f>E6</f>
        <v>405618</v>
      </c>
      <c r="F7" s="78">
        <f>F6</f>
        <v>7964</v>
      </c>
      <c r="G7" s="79">
        <f>F7/E7*100</f>
        <v>1.9634237139377442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9" ht="13.5" customHeight="1">
      <c r="A8" s="31"/>
      <c r="B8" s="31"/>
      <c r="C8" s="31"/>
      <c r="D8" s="31"/>
      <c r="E8" s="31"/>
      <c r="F8" s="31"/>
      <c r="G8" s="3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13.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13.8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9" ht="13.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9" ht="13.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39" ht="13.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9" ht="13.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9" ht="13.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9" ht="13.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9" ht="13.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9" ht="13.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9" ht="13.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9" ht="13.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9" ht="13.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9" ht="13.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13.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ht="13.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ht="13.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ht="13.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ht="13.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ht="13.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ht="13.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ht="13.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ht="13.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ht="13.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ht="13.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ht="13.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ht="13.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ht="13.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ht="13.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ht="13.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ht="13.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ht="13.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ht="13.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13.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13.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13.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13.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13.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13.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13.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13.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13.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13.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13.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13.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13.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13.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13.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13.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3.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ht="13.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ht="13.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ht="13.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ht="13.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ht="13.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13.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13.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13.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13.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13.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13.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13.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3.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3.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3.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3.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3.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3.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3.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3.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3.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3.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3.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3.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3.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3.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3.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3.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</sheetData>
  <mergeCells count="4">
    <mergeCell ref="A1:G1"/>
    <mergeCell ref="A3:G3"/>
    <mergeCell ref="A2:G2"/>
    <mergeCell ref="A7:B7"/>
  </mergeCells>
  <phoneticPr fontId="10" type="noConversion"/>
  <printOptions horizontalCentered="1" verticalCentered="1"/>
  <pageMargins left="0" right="0" top="0" bottom="0" header="0" footer="0"/>
  <pageSetup paperSize="9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view="pageBreakPreview" zoomScaleNormal="100" zoomScaleSheetLayoutView="100" workbookViewId="0">
      <selection activeCell="G31" sqref="G31"/>
    </sheetView>
  </sheetViews>
  <sheetFormatPr defaultColWidth="9.109375" defaultRowHeight="13.2"/>
  <cols>
    <col min="1" max="1" width="3.33203125" style="44" customWidth="1"/>
    <col min="2" max="2" width="12.33203125" style="44" customWidth="1"/>
    <col min="3" max="3" width="15.44140625" style="44" customWidth="1"/>
    <col min="4" max="4" width="15.5546875" style="44" customWidth="1"/>
    <col min="5" max="5" width="16.5546875" style="44" customWidth="1"/>
    <col min="6" max="6" width="13.33203125" style="44" customWidth="1"/>
    <col min="7" max="7" width="14" style="44" customWidth="1"/>
    <col min="8" max="8" width="10" style="44" customWidth="1"/>
    <col min="9" max="10" width="9.109375" style="44"/>
    <col min="11" max="11" width="9.109375" style="44" customWidth="1"/>
    <col min="12" max="12" width="10.6640625" style="44" bestFit="1" customWidth="1"/>
    <col min="13" max="256" width="9.109375" style="44"/>
    <col min="257" max="257" width="3.33203125" style="44" customWidth="1"/>
    <col min="258" max="258" width="12.33203125" style="44" customWidth="1"/>
    <col min="259" max="259" width="15.44140625" style="44" customWidth="1"/>
    <col min="260" max="260" width="15.5546875" style="44" customWidth="1"/>
    <col min="261" max="261" width="16.5546875" style="44" customWidth="1"/>
    <col min="262" max="262" width="13.33203125" style="44" customWidth="1"/>
    <col min="263" max="263" width="14" style="44" customWidth="1"/>
    <col min="264" max="264" width="10" style="44" customWidth="1"/>
    <col min="265" max="266" width="9.109375" style="44"/>
    <col min="267" max="267" width="9.109375" style="44" customWidth="1"/>
    <col min="268" max="268" width="10.6640625" style="44" bestFit="1" customWidth="1"/>
    <col min="269" max="512" width="9.109375" style="44"/>
    <col min="513" max="513" width="3.33203125" style="44" customWidth="1"/>
    <col min="514" max="514" width="12.33203125" style="44" customWidth="1"/>
    <col min="515" max="515" width="15.44140625" style="44" customWidth="1"/>
    <col min="516" max="516" width="15.5546875" style="44" customWidth="1"/>
    <col min="517" max="517" width="16.5546875" style="44" customWidth="1"/>
    <col min="518" max="518" width="13.33203125" style="44" customWidth="1"/>
    <col min="519" max="519" width="14" style="44" customWidth="1"/>
    <col min="520" max="520" width="10" style="44" customWidth="1"/>
    <col min="521" max="522" width="9.109375" style="44"/>
    <col min="523" max="523" width="9.109375" style="44" customWidth="1"/>
    <col min="524" max="524" width="10.6640625" style="44" bestFit="1" customWidth="1"/>
    <col min="525" max="768" width="9.109375" style="44"/>
    <col min="769" max="769" width="3.33203125" style="44" customWidth="1"/>
    <col min="770" max="770" width="12.33203125" style="44" customWidth="1"/>
    <col min="771" max="771" width="15.44140625" style="44" customWidth="1"/>
    <col min="772" max="772" width="15.5546875" style="44" customWidth="1"/>
    <col min="773" max="773" width="16.5546875" style="44" customWidth="1"/>
    <col min="774" max="774" width="13.33203125" style="44" customWidth="1"/>
    <col min="775" max="775" width="14" style="44" customWidth="1"/>
    <col min="776" max="776" width="10" style="44" customWidth="1"/>
    <col min="777" max="778" width="9.109375" style="44"/>
    <col min="779" max="779" width="9.109375" style="44" customWidth="1"/>
    <col min="780" max="780" width="10.6640625" style="44" bestFit="1" customWidth="1"/>
    <col min="781" max="1024" width="9.109375" style="44"/>
    <col min="1025" max="1025" width="3.33203125" style="44" customWidth="1"/>
    <col min="1026" max="1026" width="12.33203125" style="44" customWidth="1"/>
    <col min="1027" max="1027" width="15.44140625" style="44" customWidth="1"/>
    <col min="1028" max="1028" width="15.5546875" style="44" customWidth="1"/>
    <col min="1029" max="1029" width="16.5546875" style="44" customWidth="1"/>
    <col min="1030" max="1030" width="13.33203125" style="44" customWidth="1"/>
    <col min="1031" max="1031" width="14" style="44" customWidth="1"/>
    <col min="1032" max="1032" width="10" style="44" customWidth="1"/>
    <col min="1033" max="1034" width="9.109375" style="44"/>
    <col min="1035" max="1035" width="9.109375" style="44" customWidth="1"/>
    <col min="1036" max="1036" width="10.6640625" style="44" bestFit="1" customWidth="1"/>
    <col min="1037" max="1280" width="9.109375" style="44"/>
    <col min="1281" max="1281" width="3.33203125" style="44" customWidth="1"/>
    <col min="1282" max="1282" width="12.33203125" style="44" customWidth="1"/>
    <col min="1283" max="1283" width="15.44140625" style="44" customWidth="1"/>
    <col min="1284" max="1284" width="15.5546875" style="44" customWidth="1"/>
    <col min="1285" max="1285" width="16.5546875" style="44" customWidth="1"/>
    <col min="1286" max="1286" width="13.33203125" style="44" customWidth="1"/>
    <col min="1287" max="1287" width="14" style="44" customWidth="1"/>
    <col min="1288" max="1288" width="10" style="44" customWidth="1"/>
    <col min="1289" max="1290" width="9.109375" style="44"/>
    <col min="1291" max="1291" width="9.109375" style="44" customWidth="1"/>
    <col min="1292" max="1292" width="10.6640625" style="44" bestFit="1" customWidth="1"/>
    <col min="1293" max="1536" width="9.109375" style="44"/>
    <col min="1537" max="1537" width="3.33203125" style="44" customWidth="1"/>
    <col min="1538" max="1538" width="12.33203125" style="44" customWidth="1"/>
    <col min="1539" max="1539" width="15.44140625" style="44" customWidth="1"/>
    <col min="1540" max="1540" width="15.5546875" style="44" customWidth="1"/>
    <col min="1541" max="1541" width="16.5546875" style="44" customWidth="1"/>
    <col min="1542" max="1542" width="13.33203125" style="44" customWidth="1"/>
    <col min="1543" max="1543" width="14" style="44" customWidth="1"/>
    <col min="1544" max="1544" width="10" style="44" customWidth="1"/>
    <col min="1545" max="1546" width="9.109375" style="44"/>
    <col min="1547" max="1547" width="9.109375" style="44" customWidth="1"/>
    <col min="1548" max="1548" width="10.6640625" style="44" bestFit="1" customWidth="1"/>
    <col min="1549" max="1792" width="9.109375" style="44"/>
    <col min="1793" max="1793" width="3.33203125" style="44" customWidth="1"/>
    <col min="1794" max="1794" width="12.33203125" style="44" customWidth="1"/>
    <col min="1795" max="1795" width="15.44140625" style="44" customWidth="1"/>
    <col min="1796" max="1796" width="15.5546875" style="44" customWidth="1"/>
    <col min="1797" max="1797" width="16.5546875" style="44" customWidth="1"/>
    <col min="1798" max="1798" width="13.33203125" style="44" customWidth="1"/>
    <col min="1799" max="1799" width="14" style="44" customWidth="1"/>
    <col min="1800" max="1800" width="10" style="44" customWidth="1"/>
    <col min="1801" max="1802" width="9.109375" style="44"/>
    <col min="1803" max="1803" width="9.109375" style="44" customWidth="1"/>
    <col min="1804" max="1804" width="10.6640625" style="44" bestFit="1" customWidth="1"/>
    <col min="1805" max="2048" width="9.109375" style="44"/>
    <col min="2049" max="2049" width="3.33203125" style="44" customWidth="1"/>
    <col min="2050" max="2050" width="12.33203125" style="44" customWidth="1"/>
    <col min="2051" max="2051" width="15.44140625" style="44" customWidth="1"/>
    <col min="2052" max="2052" width="15.5546875" style="44" customWidth="1"/>
    <col min="2053" max="2053" width="16.5546875" style="44" customWidth="1"/>
    <col min="2054" max="2054" width="13.33203125" style="44" customWidth="1"/>
    <col min="2055" max="2055" width="14" style="44" customWidth="1"/>
    <col min="2056" max="2056" width="10" style="44" customWidth="1"/>
    <col min="2057" max="2058" width="9.109375" style="44"/>
    <col min="2059" max="2059" width="9.109375" style="44" customWidth="1"/>
    <col min="2060" max="2060" width="10.6640625" style="44" bestFit="1" customWidth="1"/>
    <col min="2061" max="2304" width="9.109375" style="44"/>
    <col min="2305" max="2305" width="3.33203125" style="44" customWidth="1"/>
    <col min="2306" max="2306" width="12.33203125" style="44" customWidth="1"/>
    <col min="2307" max="2307" width="15.44140625" style="44" customWidth="1"/>
    <col min="2308" max="2308" width="15.5546875" style="44" customWidth="1"/>
    <col min="2309" max="2309" width="16.5546875" style="44" customWidth="1"/>
    <col min="2310" max="2310" width="13.33203125" style="44" customWidth="1"/>
    <col min="2311" max="2311" width="14" style="44" customWidth="1"/>
    <col min="2312" max="2312" width="10" style="44" customWidth="1"/>
    <col min="2313" max="2314" width="9.109375" style="44"/>
    <col min="2315" max="2315" width="9.109375" style="44" customWidth="1"/>
    <col min="2316" max="2316" width="10.6640625" style="44" bestFit="1" customWidth="1"/>
    <col min="2317" max="2560" width="9.109375" style="44"/>
    <col min="2561" max="2561" width="3.33203125" style="44" customWidth="1"/>
    <col min="2562" max="2562" width="12.33203125" style="44" customWidth="1"/>
    <col min="2563" max="2563" width="15.44140625" style="44" customWidth="1"/>
    <col min="2564" max="2564" width="15.5546875" style="44" customWidth="1"/>
    <col min="2565" max="2565" width="16.5546875" style="44" customWidth="1"/>
    <col min="2566" max="2566" width="13.33203125" style="44" customWidth="1"/>
    <col min="2567" max="2567" width="14" style="44" customWidth="1"/>
    <col min="2568" max="2568" width="10" style="44" customWidth="1"/>
    <col min="2569" max="2570" width="9.109375" style="44"/>
    <col min="2571" max="2571" width="9.109375" style="44" customWidth="1"/>
    <col min="2572" max="2572" width="10.6640625" style="44" bestFit="1" customWidth="1"/>
    <col min="2573" max="2816" width="9.109375" style="44"/>
    <col min="2817" max="2817" width="3.33203125" style="44" customWidth="1"/>
    <col min="2818" max="2818" width="12.33203125" style="44" customWidth="1"/>
    <col min="2819" max="2819" width="15.44140625" style="44" customWidth="1"/>
    <col min="2820" max="2820" width="15.5546875" style="44" customWidth="1"/>
    <col min="2821" max="2821" width="16.5546875" style="44" customWidth="1"/>
    <col min="2822" max="2822" width="13.33203125" style="44" customWidth="1"/>
    <col min="2823" max="2823" width="14" style="44" customWidth="1"/>
    <col min="2824" max="2824" width="10" style="44" customWidth="1"/>
    <col min="2825" max="2826" width="9.109375" style="44"/>
    <col min="2827" max="2827" width="9.109375" style="44" customWidth="1"/>
    <col min="2828" max="2828" width="10.6640625" style="44" bestFit="1" customWidth="1"/>
    <col min="2829" max="3072" width="9.109375" style="44"/>
    <col min="3073" max="3073" width="3.33203125" style="44" customWidth="1"/>
    <col min="3074" max="3074" width="12.33203125" style="44" customWidth="1"/>
    <col min="3075" max="3075" width="15.44140625" style="44" customWidth="1"/>
    <col min="3076" max="3076" width="15.5546875" style="44" customWidth="1"/>
    <col min="3077" max="3077" width="16.5546875" style="44" customWidth="1"/>
    <col min="3078" max="3078" width="13.33203125" style="44" customWidth="1"/>
    <col min="3079" max="3079" width="14" style="44" customWidth="1"/>
    <col min="3080" max="3080" width="10" style="44" customWidth="1"/>
    <col min="3081" max="3082" width="9.109375" style="44"/>
    <col min="3083" max="3083" width="9.109375" style="44" customWidth="1"/>
    <col min="3084" max="3084" width="10.6640625" style="44" bestFit="1" customWidth="1"/>
    <col min="3085" max="3328" width="9.109375" style="44"/>
    <col min="3329" max="3329" width="3.33203125" style="44" customWidth="1"/>
    <col min="3330" max="3330" width="12.33203125" style="44" customWidth="1"/>
    <col min="3331" max="3331" width="15.44140625" style="44" customWidth="1"/>
    <col min="3332" max="3332" width="15.5546875" style="44" customWidth="1"/>
    <col min="3333" max="3333" width="16.5546875" style="44" customWidth="1"/>
    <col min="3334" max="3334" width="13.33203125" style="44" customWidth="1"/>
    <col min="3335" max="3335" width="14" style="44" customWidth="1"/>
    <col min="3336" max="3336" width="10" style="44" customWidth="1"/>
    <col min="3337" max="3338" width="9.109375" style="44"/>
    <col min="3339" max="3339" width="9.109375" style="44" customWidth="1"/>
    <col min="3340" max="3340" width="10.6640625" style="44" bestFit="1" customWidth="1"/>
    <col min="3341" max="3584" width="9.109375" style="44"/>
    <col min="3585" max="3585" width="3.33203125" style="44" customWidth="1"/>
    <col min="3586" max="3586" width="12.33203125" style="44" customWidth="1"/>
    <col min="3587" max="3587" width="15.44140625" style="44" customWidth="1"/>
    <col min="3588" max="3588" width="15.5546875" style="44" customWidth="1"/>
    <col min="3589" max="3589" width="16.5546875" style="44" customWidth="1"/>
    <col min="3590" max="3590" width="13.33203125" style="44" customWidth="1"/>
    <col min="3591" max="3591" width="14" style="44" customWidth="1"/>
    <col min="3592" max="3592" width="10" style="44" customWidth="1"/>
    <col min="3593" max="3594" width="9.109375" style="44"/>
    <col min="3595" max="3595" width="9.109375" style="44" customWidth="1"/>
    <col min="3596" max="3596" width="10.6640625" style="44" bestFit="1" customWidth="1"/>
    <col min="3597" max="3840" width="9.109375" style="44"/>
    <col min="3841" max="3841" width="3.33203125" style="44" customWidth="1"/>
    <col min="3842" max="3842" width="12.33203125" style="44" customWidth="1"/>
    <col min="3843" max="3843" width="15.44140625" style="44" customWidth="1"/>
    <col min="3844" max="3844" width="15.5546875" style="44" customWidth="1"/>
    <col min="3845" max="3845" width="16.5546875" style="44" customWidth="1"/>
    <col min="3846" max="3846" width="13.33203125" style="44" customWidth="1"/>
    <col min="3847" max="3847" width="14" style="44" customWidth="1"/>
    <col min="3848" max="3848" width="10" style="44" customWidth="1"/>
    <col min="3849" max="3850" width="9.109375" style="44"/>
    <col min="3851" max="3851" width="9.109375" style="44" customWidth="1"/>
    <col min="3852" max="3852" width="10.6640625" style="44" bestFit="1" customWidth="1"/>
    <col min="3853" max="4096" width="9.109375" style="44"/>
    <col min="4097" max="4097" width="3.33203125" style="44" customWidth="1"/>
    <col min="4098" max="4098" width="12.33203125" style="44" customWidth="1"/>
    <col min="4099" max="4099" width="15.44140625" style="44" customWidth="1"/>
    <col min="4100" max="4100" width="15.5546875" style="44" customWidth="1"/>
    <col min="4101" max="4101" width="16.5546875" style="44" customWidth="1"/>
    <col min="4102" max="4102" width="13.33203125" style="44" customWidth="1"/>
    <col min="4103" max="4103" width="14" style="44" customWidth="1"/>
    <col min="4104" max="4104" width="10" style="44" customWidth="1"/>
    <col min="4105" max="4106" width="9.109375" style="44"/>
    <col min="4107" max="4107" width="9.109375" style="44" customWidth="1"/>
    <col min="4108" max="4108" width="10.6640625" style="44" bestFit="1" customWidth="1"/>
    <col min="4109" max="4352" width="9.109375" style="44"/>
    <col min="4353" max="4353" width="3.33203125" style="44" customWidth="1"/>
    <col min="4354" max="4354" width="12.33203125" style="44" customWidth="1"/>
    <col min="4355" max="4355" width="15.44140625" style="44" customWidth="1"/>
    <col min="4356" max="4356" width="15.5546875" style="44" customWidth="1"/>
    <col min="4357" max="4357" width="16.5546875" style="44" customWidth="1"/>
    <col min="4358" max="4358" width="13.33203125" style="44" customWidth="1"/>
    <col min="4359" max="4359" width="14" style="44" customWidth="1"/>
    <col min="4360" max="4360" width="10" style="44" customWidth="1"/>
    <col min="4361" max="4362" width="9.109375" style="44"/>
    <col min="4363" max="4363" width="9.109375" style="44" customWidth="1"/>
    <col min="4364" max="4364" width="10.6640625" style="44" bestFit="1" customWidth="1"/>
    <col min="4365" max="4608" width="9.109375" style="44"/>
    <col min="4609" max="4609" width="3.33203125" style="44" customWidth="1"/>
    <col min="4610" max="4610" width="12.33203125" style="44" customWidth="1"/>
    <col min="4611" max="4611" width="15.44140625" style="44" customWidth="1"/>
    <col min="4612" max="4612" width="15.5546875" style="44" customWidth="1"/>
    <col min="4613" max="4613" width="16.5546875" style="44" customWidth="1"/>
    <col min="4614" max="4614" width="13.33203125" style="44" customWidth="1"/>
    <col min="4615" max="4615" width="14" style="44" customWidth="1"/>
    <col min="4616" max="4616" width="10" style="44" customWidth="1"/>
    <col min="4617" max="4618" width="9.109375" style="44"/>
    <col min="4619" max="4619" width="9.109375" style="44" customWidth="1"/>
    <col min="4620" max="4620" width="10.6640625" style="44" bestFit="1" customWidth="1"/>
    <col min="4621" max="4864" width="9.109375" style="44"/>
    <col min="4865" max="4865" width="3.33203125" style="44" customWidth="1"/>
    <col min="4866" max="4866" width="12.33203125" style="44" customWidth="1"/>
    <col min="4867" max="4867" width="15.44140625" style="44" customWidth="1"/>
    <col min="4868" max="4868" width="15.5546875" style="44" customWidth="1"/>
    <col min="4869" max="4869" width="16.5546875" style="44" customWidth="1"/>
    <col min="4870" max="4870" width="13.33203125" style="44" customWidth="1"/>
    <col min="4871" max="4871" width="14" style="44" customWidth="1"/>
    <col min="4872" max="4872" width="10" style="44" customWidth="1"/>
    <col min="4873" max="4874" width="9.109375" style="44"/>
    <col min="4875" max="4875" width="9.109375" style="44" customWidth="1"/>
    <col min="4876" max="4876" width="10.6640625" style="44" bestFit="1" customWidth="1"/>
    <col min="4877" max="5120" width="9.109375" style="44"/>
    <col min="5121" max="5121" width="3.33203125" style="44" customWidth="1"/>
    <col min="5122" max="5122" width="12.33203125" style="44" customWidth="1"/>
    <col min="5123" max="5123" width="15.44140625" style="44" customWidth="1"/>
    <col min="5124" max="5124" width="15.5546875" style="44" customWidth="1"/>
    <col min="5125" max="5125" width="16.5546875" style="44" customWidth="1"/>
    <col min="5126" max="5126" width="13.33203125" style="44" customWidth="1"/>
    <col min="5127" max="5127" width="14" style="44" customWidth="1"/>
    <col min="5128" max="5128" width="10" style="44" customWidth="1"/>
    <col min="5129" max="5130" width="9.109375" style="44"/>
    <col min="5131" max="5131" width="9.109375" style="44" customWidth="1"/>
    <col min="5132" max="5132" width="10.6640625" style="44" bestFit="1" customWidth="1"/>
    <col min="5133" max="5376" width="9.109375" style="44"/>
    <col min="5377" max="5377" width="3.33203125" style="44" customWidth="1"/>
    <col min="5378" max="5378" width="12.33203125" style="44" customWidth="1"/>
    <col min="5379" max="5379" width="15.44140625" style="44" customWidth="1"/>
    <col min="5380" max="5380" width="15.5546875" style="44" customWidth="1"/>
    <col min="5381" max="5381" width="16.5546875" style="44" customWidth="1"/>
    <col min="5382" max="5382" width="13.33203125" style="44" customWidth="1"/>
    <col min="5383" max="5383" width="14" style="44" customWidth="1"/>
    <col min="5384" max="5384" width="10" style="44" customWidth="1"/>
    <col min="5385" max="5386" width="9.109375" style="44"/>
    <col min="5387" max="5387" width="9.109375" style="44" customWidth="1"/>
    <col min="5388" max="5388" width="10.6640625" style="44" bestFit="1" customWidth="1"/>
    <col min="5389" max="5632" width="9.109375" style="44"/>
    <col min="5633" max="5633" width="3.33203125" style="44" customWidth="1"/>
    <col min="5634" max="5634" width="12.33203125" style="44" customWidth="1"/>
    <col min="5635" max="5635" width="15.44140625" style="44" customWidth="1"/>
    <col min="5636" max="5636" width="15.5546875" style="44" customWidth="1"/>
    <col min="5637" max="5637" width="16.5546875" style="44" customWidth="1"/>
    <col min="5638" max="5638" width="13.33203125" style="44" customWidth="1"/>
    <col min="5639" max="5639" width="14" style="44" customWidth="1"/>
    <col min="5640" max="5640" width="10" style="44" customWidth="1"/>
    <col min="5641" max="5642" width="9.109375" style="44"/>
    <col min="5643" max="5643" width="9.109375" style="44" customWidth="1"/>
    <col min="5644" max="5644" width="10.6640625" style="44" bestFit="1" customWidth="1"/>
    <col min="5645" max="5888" width="9.109375" style="44"/>
    <col min="5889" max="5889" width="3.33203125" style="44" customWidth="1"/>
    <col min="5890" max="5890" width="12.33203125" style="44" customWidth="1"/>
    <col min="5891" max="5891" width="15.44140625" style="44" customWidth="1"/>
    <col min="5892" max="5892" width="15.5546875" style="44" customWidth="1"/>
    <col min="5893" max="5893" width="16.5546875" style="44" customWidth="1"/>
    <col min="5894" max="5894" width="13.33203125" style="44" customWidth="1"/>
    <col min="5895" max="5895" width="14" style="44" customWidth="1"/>
    <col min="5896" max="5896" width="10" style="44" customWidth="1"/>
    <col min="5897" max="5898" width="9.109375" style="44"/>
    <col min="5899" max="5899" width="9.109375" style="44" customWidth="1"/>
    <col min="5900" max="5900" width="10.6640625" style="44" bestFit="1" customWidth="1"/>
    <col min="5901" max="6144" width="9.109375" style="44"/>
    <col min="6145" max="6145" width="3.33203125" style="44" customWidth="1"/>
    <col min="6146" max="6146" width="12.33203125" style="44" customWidth="1"/>
    <col min="6147" max="6147" width="15.44140625" style="44" customWidth="1"/>
    <col min="6148" max="6148" width="15.5546875" style="44" customWidth="1"/>
    <col min="6149" max="6149" width="16.5546875" style="44" customWidth="1"/>
    <col min="6150" max="6150" width="13.33203125" style="44" customWidth="1"/>
    <col min="6151" max="6151" width="14" style="44" customWidth="1"/>
    <col min="6152" max="6152" width="10" style="44" customWidth="1"/>
    <col min="6153" max="6154" width="9.109375" style="44"/>
    <col min="6155" max="6155" width="9.109375" style="44" customWidth="1"/>
    <col min="6156" max="6156" width="10.6640625" style="44" bestFit="1" customWidth="1"/>
    <col min="6157" max="6400" width="9.109375" style="44"/>
    <col min="6401" max="6401" width="3.33203125" style="44" customWidth="1"/>
    <col min="6402" max="6402" width="12.33203125" style="44" customWidth="1"/>
    <col min="6403" max="6403" width="15.44140625" style="44" customWidth="1"/>
    <col min="6404" max="6404" width="15.5546875" style="44" customWidth="1"/>
    <col min="6405" max="6405" width="16.5546875" style="44" customWidth="1"/>
    <col min="6406" max="6406" width="13.33203125" style="44" customWidth="1"/>
    <col min="6407" max="6407" width="14" style="44" customWidth="1"/>
    <col min="6408" max="6408" width="10" style="44" customWidth="1"/>
    <col min="6409" max="6410" width="9.109375" style="44"/>
    <col min="6411" max="6411" width="9.109375" style="44" customWidth="1"/>
    <col min="6412" max="6412" width="10.6640625" style="44" bestFit="1" customWidth="1"/>
    <col min="6413" max="6656" width="9.109375" style="44"/>
    <col min="6657" max="6657" width="3.33203125" style="44" customWidth="1"/>
    <col min="6658" max="6658" width="12.33203125" style="44" customWidth="1"/>
    <col min="6659" max="6659" width="15.44140625" style="44" customWidth="1"/>
    <col min="6660" max="6660" width="15.5546875" style="44" customWidth="1"/>
    <col min="6661" max="6661" width="16.5546875" style="44" customWidth="1"/>
    <col min="6662" max="6662" width="13.33203125" style="44" customWidth="1"/>
    <col min="6663" max="6663" width="14" style="44" customWidth="1"/>
    <col min="6664" max="6664" width="10" style="44" customWidth="1"/>
    <col min="6665" max="6666" width="9.109375" style="44"/>
    <col min="6667" max="6667" width="9.109375" style="44" customWidth="1"/>
    <col min="6668" max="6668" width="10.6640625" style="44" bestFit="1" customWidth="1"/>
    <col min="6669" max="6912" width="9.109375" style="44"/>
    <col min="6913" max="6913" width="3.33203125" style="44" customWidth="1"/>
    <col min="6914" max="6914" width="12.33203125" style="44" customWidth="1"/>
    <col min="6915" max="6915" width="15.44140625" style="44" customWidth="1"/>
    <col min="6916" max="6916" width="15.5546875" style="44" customWidth="1"/>
    <col min="6917" max="6917" width="16.5546875" style="44" customWidth="1"/>
    <col min="6918" max="6918" width="13.33203125" style="44" customWidth="1"/>
    <col min="6919" max="6919" width="14" style="44" customWidth="1"/>
    <col min="6920" max="6920" width="10" style="44" customWidth="1"/>
    <col min="6921" max="6922" width="9.109375" style="44"/>
    <col min="6923" max="6923" width="9.109375" style="44" customWidth="1"/>
    <col min="6924" max="6924" width="10.6640625" style="44" bestFit="1" customWidth="1"/>
    <col min="6925" max="7168" width="9.109375" style="44"/>
    <col min="7169" max="7169" width="3.33203125" style="44" customWidth="1"/>
    <col min="7170" max="7170" width="12.33203125" style="44" customWidth="1"/>
    <col min="7171" max="7171" width="15.44140625" style="44" customWidth="1"/>
    <col min="7172" max="7172" width="15.5546875" style="44" customWidth="1"/>
    <col min="7173" max="7173" width="16.5546875" style="44" customWidth="1"/>
    <col min="7174" max="7174" width="13.33203125" style="44" customWidth="1"/>
    <col min="7175" max="7175" width="14" style="44" customWidth="1"/>
    <col min="7176" max="7176" width="10" style="44" customWidth="1"/>
    <col min="7177" max="7178" width="9.109375" style="44"/>
    <col min="7179" max="7179" width="9.109375" style="44" customWidth="1"/>
    <col min="7180" max="7180" width="10.6640625" style="44" bestFit="1" customWidth="1"/>
    <col min="7181" max="7424" width="9.109375" style="44"/>
    <col min="7425" max="7425" width="3.33203125" style="44" customWidth="1"/>
    <col min="7426" max="7426" width="12.33203125" style="44" customWidth="1"/>
    <col min="7427" max="7427" width="15.44140625" style="44" customWidth="1"/>
    <col min="7428" max="7428" width="15.5546875" style="44" customWidth="1"/>
    <col min="7429" max="7429" width="16.5546875" style="44" customWidth="1"/>
    <col min="7430" max="7430" width="13.33203125" style="44" customWidth="1"/>
    <col min="7431" max="7431" width="14" style="44" customWidth="1"/>
    <col min="7432" max="7432" width="10" style="44" customWidth="1"/>
    <col min="7433" max="7434" width="9.109375" style="44"/>
    <col min="7435" max="7435" width="9.109375" style="44" customWidth="1"/>
    <col min="7436" max="7436" width="10.6640625" style="44" bestFit="1" customWidth="1"/>
    <col min="7437" max="7680" width="9.109375" style="44"/>
    <col min="7681" max="7681" width="3.33203125" style="44" customWidth="1"/>
    <col min="7682" max="7682" width="12.33203125" style="44" customWidth="1"/>
    <col min="7683" max="7683" width="15.44140625" style="44" customWidth="1"/>
    <col min="7684" max="7684" width="15.5546875" style="44" customWidth="1"/>
    <col min="7685" max="7685" width="16.5546875" style="44" customWidth="1"/>
    <col min="7686" max="7686" width="13.33203125" style="44" customWidth="1"/>
    <col min="7687" max="7687" width="14" style="44" customWidth="1"/>
    <col min="7688" max="7688" width="10" style="44" customWidth="1"/>
    <col min="7689" max="7690" width="9.109375" style="44"/>
    <col min="7691" max="7691" width="9.109375" style="44" customWidth="1"/>
    <col min="7692" max="7692" width="10.6640625" style="44" bestFit="1" customWidth="1"/>
    <col min="7693" max="7936" width="9.109375" style="44"/>
    <col min="7937" max="7937" width="3.33203125" style="44" customWidth="1"/>
    <col min="7938" max="7938" width="12.33203125" style="44" customWidth="1"/>
    <col min="7939" max="7939" width="15.44140625" style="44" customWidth="1"/>
    <col min="7940" max="7940" width="15.5546875" style="44" customWidth="1"/>
    <col min="7941" max="7941" width="16.5546875" style="44" customWidth="1"/>
    <col min="7942" max="7942" width="13.33203125" style="44" customWidth="1"/>
    <col min="7943" max="7943" width="14" style="44" customWidth="1"/>
    <col min="7944" max="7944" width="10" style="44" customWidth="1"/>
    <col min="7945" max="7946" width="9.109375" style="44"/>
    <col min="7947" max="7947" width="9.109375" style="44" customWidth="1"/>
    <col min="7948" max="7948" width="10.6640625" style="44" bestFit="1" customWidth="1"/>
    <col min="7949" max="8192" width="9.109375" style="44"/>
    <col min="8193" max="8193" width="3.33203125" style="44" customWidth="1"/>
    <col min="8194" max="8194" width="12.33203125" style="44" customWidth="1"/>
    <col min="8195" max="8195" width="15.44140625" style="44" customWidth="1"/>
    <col min="8196" max="8196" width="15.5546875" style="44" customWidth="1"/>
    <col min="8197" max="8197" width="16.5546875" style="44" customWidth="1"/>
    <col min="8198" max="8198" width="13.33203125" style="44" customWidth="1"/>
    <col min="8199" max="8199" width="14" style="44" customWidth="1"/>
    <col min="8200" max="8200" width="10" style="44" customWidth="1"/>
    <col min="8201" max="8202" width="9.109375" style="44"/>
    <col min="8203" max="8203" width="9.109375" style="44" customWidth="1"/>
    <col min="8204" max="8204" width="10.6640625" style="44" bestFit="1" customWidth="1"/>
    <col min="8205" max="8448" width="9.109375" style="44"/>
    <col min="8449" max="8449" width="3.33203125" style="44" customWidth="1"/>
    <col min="8450" max="8450" width="12.33203125" style="44" customWidth="1"/>
    <col min="8451" max="8451" width="15.44140625" style="44" customWidth="1"/>
    <col min="8452" max="8452" width="15.5546875" style="44" customWidth="1"/>
    <col min="8453" max="8453" width="16.5546875" style="44" customWidth="1"/>
    <col min="8454" max="8454" width="13.33203125" style="44" customWidth="1"/>
    <col min="8455" max="8455" width="14" style="44" customWidth="1"/>
    <col min="8456" max="8456" width="10" style="44" customWidth="1"/>
    <col min="8457" max="8458" width="9.109375" style="44"/>
    <col min="8459" max="8459" width="9.109375" style="44" customWidth="1"/>
    <col min="8460" max="8460" width="10.6640625" style="44" bestFit="1" customWidth="1"/>
    <col min="8461" max="8704" width="9.109375" style="44"/>
    <col min="8705" max="8705" width="3.33203125" style="44" customWidth="1"/>
    <col min="8706" max="8706" width="12.33203125" style="44" customWidth="1"/>
    <col min="8707" max="8707" width="15.44140625" style="44" customWidth="1"/>
    <col min="8708" max="8708" width="15.5546875" style="44" customWidth="1"/>
    <col min="8709" max="8709" width="16.5546875" style="44" customWidth="1"/>
    <col min="8710" max="8710" width="13.33203125" style="44" customWidth="1"/>
    <col min="8711" max="8711" width="14" style="44" customWidth="1"/>
    <col min="8712" max="8712" width="10" style="44" customWidth="1"/>
    <col min="8713" max="8714" width="9.109375" style="44"/>
    <col min="8715" max="8715" width="9.109375" style="44" customWidth="1"/>
    <col min="8716" max="8716" width="10.6640625" style="44" bestFit="1" customWidth="1"/>
    <col min="8717" max="8960" width="9.109375" style="44"/>
    <col min="8961" max="8961" width="3.33203125" style="44" customWidth="1"/>
    <col min="8962" max="8962" width="12.33203125" style="44" customWidth="1"/>
    <col min="8963" max="8963" width="15.44140625" style="44" customWidth="1"/>
    <col min="8964" max="8964" width="15.5546875" style="44" customWidth="1"/>
    <col min="8965" max="8965" width="16.5546875" style="44" customWidth="1"/>
    <col min="8966" max="8966" width="13.33203125" style="44" customWidth="1"/>
    <col min="8967" max="8967" width="14" style="44" customWidth="1"/>
    <col min="8968" max="8968" width="10" style="44" customWidth="1"/>
    <col min="8969" max="8970" width="9.109375" style="44"/>
    <col min="8971" max="8971" width="9.109375" style="44" customWidth="1"/>
    <col min="8972" max="8972" width="10.6640625" style="44" bestFit="1" customWidth="1"/>
    <col min="8973" max="9216" width="9.109375" style="44"/>
    <col min="9217" max="9217" width="3.33203125" style="44" customWidth="1"/>
    <col min="9218" max="9218" width="12.33203125" style="44" customWidth="1"/>
    <col min="9219" max="9219" width="15.44140625" style="44" customWidth="1"/>
    <col min="9220" max="9220" width="15.5546875" style="44" customWidth="1"/>
    <col min="9221" max="9221" width="16.5546875" style="44" customWidth="1"/>
    <col min="9222" max="9222" width="13.33203125" style="44" customWidth="1"/>
    <col min="9223" max="9223" width="14" style="44" customWidth="1"/>
    <col min="9224" max="9224" width="10" style="44" customWidth="1"/>
    <col min="9225" max="9226" width="9.109375" style="44"/>
    <col min="9227" max="9227" width="9.109375" style="44" customWidth="1"/>
    <col min="9228" max="9228" width="10.6640625" style="44" bestFit="1" customWidth="1"/>
    <col min="9229" max="9472" width="9.109375" style="44"/>
    <col min="9473" max="9473" width="3.33203125" style="44" customWidth="1"/>
    <col min="9474" max="9474" width="12.33203125" style="44" customWidth="1"/>
    <col min="9475" max="9475" width="15.44140625" style="44" customWidth="1"/>
    <col min="9476" max="9476" width="15.5546875" style="44" customWidth="1"/>
    <col min="9477" max="9477" width="16.5546875" style="44" customWidth="1"/>
    <col min="9478" max="9478" width="13.33203125" style="44" customWidth="1"/>
    <col min="9479" max="9479" width="14" style="44" customWidth="1"/>
    <col min="9480" max="9480" width="10" style="44" customWidth="1"/>
    <col min="9481" max="9482" width="9.109375" style="44"/>
    <col min="9483" max="9483" width="9.109375" style="44" customWidth="1"/>
    <col min="9484" max="9484" width="10.6640625" style="44" bestFit="1" customWidth="1"/>
    <col min="9485" max="9728" width="9.109375" style="44"/>
    <col min="9729" max="9729" width="3.33203125" style="44" customWidth="1"/>
    <col min="9730" max="9730" width="12.33203125" style="44" customWidth="1"/>
    <col min="9731" max="9731" width="15.44140625" style="44" customWidth="1"/>
    <col min="9732" max="9732" width="15.5546875" style="44" customWidth="1"/>
    <col min="9733" max="9733" width="16.5546875" style="44" customWidth="1"/>
    <col min="9734" max="9734" width="13.33203125" style="44" customWidth="1"/>
    <col min="9735" max="9735" width="14" style="44" customWidth="1"/>
    <col min="9736" max="9736" width="10" style="44" customWidth="1"/>
    <col min="9737" max="9738" width="9.109375" style="44"/>
    <col min="9739" max="9739" width="9.109375" style="44" customWidth="1"/>
    <col min="9740" max="9740" width="10.6640625" style="44" bestFit="1" customWidth="1"/>
    <col min="9741" max="9984" width="9.109375" style="44"/>
    <col min="9985" max="9985" width="3.33203125" style="44" customWidth="1"/>
    <col min="9986" max="9986" width="12.33203125" style="44" customWidth="1"/>
    <col min="9987" max="9987" width="15.44140625" style="44" customWidth="1"/>
    <col min="9988" max="9988" width="15.5546875" style="44" customWidth="1"/>
    <col min="9989" max="9989" width="16.5546875" style="44" customWidth="1"/>
    <col min="9990" max="9990" width="13.33203125" style="44" customWidth="1"/>
    <col min="9991" max="9991" width="14" style="44" customWidth="1"/>
    <col min="9992" max="9992" width="10" style="44" customWidth="1"/>
    <col min="9993" max="9994" width="9.109375" style="44"/>
    <col min="9995" max="9995" width="9.109375" style="44" customWidth="1"/>
    <col min="9996" max="9996" width="10.6640625" style="44" bestFit="1" customWidth="1"/>
    <col min="9997" max="10240" width="9.109375" style="44"/>
    <col min="10241" max="10241" width="3.33203125" style="44" customWidth="1"/>
    <col min="10242" max="10242" width="12.33203125" style="44" customWidth="1"/>
    <col min="10243" max="10243" width="15.44140625" style="44" customWidth="1"/>
    <col min="10244" max="10244" width="15.5546875" style="44" customWidth="1"/>
    <col min="10245" max="10245" width="16.5546875" style="44" customWidth="1"/>
    <col min="10246" max="10246" width="13.33203125" style="44" customWidth="1"/>
    <col min="10247" max="10247" width="14" style="44" customWidth="1"/>
    <col min="10248" max="10248" width="10" style="44" customWidth="1"/>
    <col min="10249" max="10250" width="9.109375" style="44"/>
    <col min="10251" max="10251" width="9.109375" style="44" customWidth="1"/>
    <col min="10252" max="10252" width="10.6640625" style="44" bestFit="1" customWidth="1"/>
    <col min="10253" max="10496" width="9.109375" style="44"/>
    <col min="10497" max="10497" width="3.33203125" style="44" customWidth="1"/>
    <col min="10498" max="10498" width="12.33203125" style="44" customWidth="1"/>
    <col min="10499" max="10499" width="15.44140625" style="44" customWidth="1"/>
    <col min="10500" max="10500" width="15.5546875" style="44" customWidth="1"/>
    <col min="10501" max="10501" width="16.5546875" style="44" customWidth="1"/>
    <col min="10502" max="10502" width="13.33203125" style="44" customWidth="1"/>
    <col min="10503" max="10503" width="14" style="44" customWidth="1"/>
    <col min="10504" max="10504" width="10" style="44" customWidth="1"/>
    <col min="10505" max="10506" width="9.109375" style="44"/>
    <col min="10507" max="10507" width="9.109375" style="44" customWidth="1"/>
    <col min="10508" max="10508" width="10.6640625" style="44" bestFit="1" customWidth="1"/>
    <col min="10509" max="10752" width="9.109375" style="44"/>
    <col min="10753" max="10753" width="3.33203125" style="44" customWidth="1"/>
    <col min="10754" max="10754" width="12.33203125" style="44" customWidth="1"/>
    <col min="10755" max="10755" width="15.44140625" style="44" customWidth="1"/>
    <col min="10756" max="10756" width="15.5546875" style="44" customWidth="1"/>
    <col min="10757" max="10757" width="16.5546875" style="44" customWidth="1"/>
    <col min="10758" max="10758" width="13.33203125" style="44" customWidth="1"/>
    <col min="10759" max="10759" width="14" style="44" customWidth="1"/>
    <col min="10760" max="10760" width="10" style="44" customWidth="1"/>
    <col min="10761" max="10762" width="9.109375" style="44"/>
    <col min="10763" max="10763" width="9.109375" style="44" customWidth="1"/>
    <col min="10764" max="10764" width="10.6640625" style="44" bestFit="1" customWidth="1"/>
    <col min="10765" max="11008" width="9.109375" style="44"/>
    <col min="11009" max="11009" width="3.33203125" style="44" customWidth="1"/>
    <col min="11010" max="11010" width="12.33203125" style="44" customWidth="1"/>
    <col min="11011" max="11011" width="15.44140625" style="44" customWidth="1"/>
    <col min="11012" max="11012" width="15.5546875" style="44" customWidth="1"/>
    <col min="11013" max="11013" width="16.5546875" style="44" customWidth="1"/>
    <col min="11014" max="11014" width="13.33203125" style="44" customWidth="1"/>
    <col min="11015" max="11015" width="14" style="44" customWidth="1"/>
    <col min="11016" max="11016" width="10" style="44" customWidth="1"/>
    <col min="11017" max="11018" width="9.109375" style="44"/>
    <col min="11019" max="11019" width="9.109375" style="44" customWidth="1"/>
    <col min="11020" max="11020" width="10.6640625" style="44" bestFit="1" customWidth="1"/>
    <col min="11021" max="11264" width="9.109375" style="44"/>
    <col min="11265" max="11265" width="3.33203125" style="44" customWidth="1"/>
    <col min="11266" max="11266" width="12.33203125" style="44" customWidth="1"/>
    <col min="11267" max="11267" width="15.44140625" style="44" customWidth="1"/>
    <col min="11268" max="11268" width="15.5546875" style="44" customWidth="1"/>
    <col min="11269" max="11269" width="16.5546875" style="44" customWidth="1"/>
    <col min="11270" max="11270" width="13.33203125" style="44" customWidth="1"/>
    <col min="11271" max="11271" width="14" style="44" customWidth="1"/>
    <col min="11272" max="11272" width="10" style="44" customWidth="1"/>
    <col min="11273" max="11274" width="9.109375" style="44"/>
    <col min="11275" max="11275" width="9.109375" style="44" customWidth="1"/>
    <col min="11276" max="11276" width="10.6640625" style="44" bestFit="1" customWidth="1"/>
    <col min="11277" max="11520" width="9.109375" style="44"/>
    <col min="11521" max="11521" width="3.33203125" style="44" customWidth="1"/>
    <col min="11522" max="11522" width="12.33203125" style="44" customWidth="1"/>
    <col min="11523" max="11523" width="15.44140625" style="44" customWidth="1"/>
    <col min="11524" max="11524" width="15.5546875" style="44" customWidth="1"/>
    <col min="11525" max="11525" width="16.5546875" style="44" customWidth="1"/>
    <col min="11526" max="11526" width="13.33203125" style="44" customWidth="1"/>
    <col min="11527" max="11527" width="14" style="44" customWidth="1"/>
    <col min="11528" max="11528" width="10" style="44" customWidth="1"/>
    <col min="11529" max="11530" width="9.109375" style="44"/>
    <col min="11531" max="11531" width="9.109375" style="44" customWidth="1"/>
    <col min="11532" max="11532" width="10.6640625" style="44" bestFit="1" customWidth="1"/>
    <col min="11533" max="11776" width="9.109375" style="44"/>
    <col min="11777" max="11777" width="3.33203125" style="44" customWidth="1"/>
    <col min="11778" max="11778" width="12.33203125" style="44" customWidth="1"/>
    <col min="11779" max="11779" width="15.44140625" style="44" customWidth="1"/>
    <col min="11780" max="11780" width="15.5546875" style="44" customWidth="1"/>
    <col min="11781" max="11781" width="16.5546875" style="44" customWidth="1"/>
    <col min="11782" max="11782" width="13.33203125" style="44" customWidth="1"/>
    <col min="11783" max="11783" width="14" style="44" customWidth="1"/>
    <col min="11784" max="11784" width="10" style="44" customWidth="1"/>
    <col min="11785" max="11786" width="9.109375" style="44"/>
    <col min="11787" max="11787" width="9.109375" style="44" customWidth="1"/>
    <col min="11788" max="11788" width="10.6640625" style="44" bestFit="1" customWidth="1"/>
    <col min="11789" max="12032" width="9.109375" style="44"/>
    <col min="12033" max="12033" width="3.33203125" style="44" customWidth="1"/>
    <col min="12034" max="12034" width="12.33203125" style="44" customWidth="1"/>
    <col min="12035" max="12035" width="15.44140625" style="44" customWidth="1"/>
    <col min="12036" max="12036" width="15.5546875" style="44" customWidth="1"/>
    <col min="12037" max="12037" width="16.5546875" style="44" customWidth="1"/>
    <col min="12038" max="12038" width="13.33203125" style="44" customWidth="1"/>
    <col min="12039" max="12039" width="14" style="44" customWidth="1"/>
    <col min="12040" max="12040" width="10" style="44" customWidth="1"/>
    <col min="12041" max="12042" width="9.109375" style="44"/>
    <col min="12043" max="12043" width="9.109375" style="44" customWidth="1"/>
    <col min="12044" max="12044" width="10.6640625" style="44" bestFit="1" customWidth="1"/>
    <col min="12045" max="12288" width="9.109375" style="44"/>
    <col min="12289" max="12289" width="3.33203125" style="44" customWidth="1"/>
    <col min="12290" max="12290" width="12.33203125" style="44" customWidth="1"/>
    <col min="12291" max="12291" width="15.44140625" style="44" customWidth="1"/>
    <col min="12292" max="12292" width="15.5546875" style="44" customWidth="1"/>
    <col min="12293" max="12293" width="16.5546875" style="44" customWidth="1"/>
    <col min="12294" max="12294" width="13.33203125" style="44" customWidth="1"/>
    <col min="12295" max="12295" width="14" style="44" customWidth="1"/>
    <col min="12296" max="12296" width="10" style="44" customWidth="1"/>
    <col min="12297" max="12298" width="9.109375" style="44"/>
    <col min="12299" max="12299" width="9.109375" style="44" customWidth="1"/>
    <col min="12300" max="12300" width="10.6640625" style="44" bestFit="1" customWidth="1"/>
    <col min="12301" max="12544" width="9.109375" style="44"/>
    <col min="12545" max="12545" width="3.33203125" style="44" customWidth="1"/>
    <col min="12546" max="12546" width="12.33203125" style="44" customWidth="1"/>
    <col min="12547" max="12547" width="15.44140625" style="44" customWidth="1"/>
    <col min="12548" max="12548" width="15.5546875" style="44" customWidth="1"/>
    <col min="12549" max="12549" width="16.5546875" style="44" customWidth="1"/>
    <col min="12550" max="12550" width="13.33203125" style="44" customWidth="1"/>
    <col min="12551" max="12551" width="14" style="44" customWidth="1"/>
    <col min="12552" max="12552" width="10" style="44" customWidth="1"/>
    <col min="12553" max="12554" width="9.109375" style="44"/>
    <col min="12555" max="12555" width="9.109375" style="44" customWidth="1"/>
    <col min="12556" max="12556" width="10.6640625" style="44" bestFit="1" customWidth="1"/>
    <col min="12557" max="12800" width="9.109375" style="44"/>
    <col min="12801" max="12801" width="3.33203125" style="44" customWidth="1"/>
    <col min="12802" max="12802" width="12.33203125" style="44" customWidth="1"/>
    <col min="12803" max="12803" width="15.44140625" style="44" customWidth="1"/>
    <col min="12804" max="12804" width="15.5546875" style="44" customWidth="1"/>
    <col min="12805" max="12805" width="16.5546875" style="44" customWidth="1"/>
    <col min="12806" max="12806" width="13.33203125" style="44" customWidth="1"/>
    <col min="12807" max="12807" width="14" style="44" customWidth="1"/>
    <col min="12808" max="12808" width="10" style="44" customWidth="1"/>
    <col min="12809" max="12810" width="9.109375" style="44"/>
    <col min="12811" max="12811" width="9.109375" style="44" customWidth="1"/>
    <col min="12812" max="12812" width="10.6640625" style="44" bestFit="1" customWidth="1"/>
    <col min="12813" max="13056" width="9.109375" style="44"/>
    <col min="13057" max="13057" width="3.33203125" style="44" customWidth="1"/>
    <col min="13058" max="13058" width="12.33203125" style="44" customWidth="1"/>
    <col min="13059" max="13059" width="15.44140625" style="44" customWidth="1"/>
    <col min="13060" max="13060" width="15.5546875" style="44" customWidth="1"/>
    <col min="13061" max="13061" width="16.5546875" style="44" customWidth="1"/>
    <col min="13062" max="13062" width="13.33203125" style="44" customWidth="1"/>
    <col min="13063" max="13063" width="14" style="44" customWidth="1"/>
    <col min="13064" max="13064" width="10" style="44" customWidth="1"/>
    <col min="13065" max="13066" width="9.109375" style="44"/>
    <col min="13067" max="13067" width="9.109375" style="44" customWidth="1"/>
    <col min="13068" max="13068" width="10.6640625" style="44" bestFit="1" customWidth="1"/>
    <col min="13069" max="13312" width="9.109375" style="44"/>
    <col min="13313" max="13313" width="3.33203125" style="44" customWidth="1"/>
    <col min="13314" max="13314" width="12.33203125" style="44" customWidth="1"/>
    <col min="13315" max="13315" width="15.44140625" style="44" customWidth="1"/>
    <col min="13316" max="13316" width="15.5546875" style="44" customWidth="1"/>
    <col min="13317" max="13317" width="16.5546875" style="44" customWidth="1"/>
    <col min="13318" max="13318" width="13.33203125" style="44" customWidth="1"/>
    <col min="13319" max="13319" width="14" style="44" customWidth="1"/>
    <col min="13320" max="13320" width="10" style="44" customWidth="1"/>
    <col min="13321" max="13322" width="9.109375" style="44"/>
    <col min="13323" max="13323" width="9.109375" style="44" customWidth="1"/>
    <col min="13324" max="13324" width="10.6640625" style="44" bestFit="1" customWidth="1"/>
    <col min="13325" max="13568" width="9.109375" style="44"/>
    <col min="13569" max="13569" width="3.33203125" style="44" customWidth="1"/>
    <col min="13570" max="13570" width="12.33203125" style="44" customWidth="1"/>
    <col min="13571" max="13571" width="15.44140625" style="44" customWidth="1"/>
    <col min="13572" max="13572" width="15.5546875" style="44" customWidth="1"/>
    <col min="13573" max="13573" width="16.5546875" style="44" customWidth="1"/>
    <col min="13574" max="13574" width="13.33203125" style="44" customWidth="1"/>
    <col min="13575" max="13575" width="14" style="44" customWidth="1"/>
    <col min="13576" max="13576" width="10" style="44" customWidth="1"/>
    <col min="13577" max="13578" width="9.109375" style="44"/>
    <col min="13579" max="13579" width="9.109375" style="44" customWidth="1"/>
    <col min="13580" max="13580" width="10.6640625" style="44" bestFit="1" customWidth="1"/>
    <col min="13581" max="13824" width="9.109375" style="44"/>
    <col min="13825" max="13825" width="3.33203125" style="44" customWidth="1"/>
    <col min="13826" max="13826" width="12.33203125" style="44" customWidth="1"/>
    <col min="13827" max="13827" width="15.44140625" style="44" customWidth="1"/>
    <col min="13828" max="13828" width="15.5546875" style="44" customWidth="1"/>
    <col min="13829" max="13829" width="16.5546875" style="44" customWidth="1"/>
    <col min="13830" max="13830" width="13.33203125" style="44" customWidth="1"/>
    <col min="13831" max="13831" width="14" style="44" customWidth="1"/>
    <col min="13832" max="13832" width="10" style="44" customWidth="1"/>
    <col min="13833" max="13834" width="9.109375" style="44"/>
    <col min="13835" max="13835" width="9.109375" style="44" customWidth="1"/>
    <col min="13836" max="13836" width="10.6640625" style="44" bestFit="1" customWidth="1"/>
    <col min="13837" max="14080" width="9.109375" style="44"/>
    <col min="14081" max="14081" width="3.33203125" style="44" customWidth="1"/>
    <col min="14082" max="14082" width="12.33203125" style="44" customWidth="1"/>
    <col min="14083" max="14083" width="15.44140625" style="44" customWidth="1"/>
    <col min="14084" max="14084" width="15.5546875" style="44" customWidth="1"/>
    <col min="14085" max="14085" width="16.5546875" style="44" customWidth="1"/>
    <col min="14086" max="14086" width="13.33203125" style="44" customWidth="1"/>
    <col min="14087" max="14087" width="14" style="44" customWidth="1"/>
    <col min="14088" max="14088" width="10" style="44" customWidth="1"/>
    <col min="14089" max="14090" width="9.109375" style="44"/>
    <col min="14091" max="14091" width="9.109375" style="44" customWidth="1"/>
    <col min="14092" max="14092" width="10.6640625" style="44" bestFit="1" customWidth="1"/>
    <col min="14093" max="14336" width="9.109375" style="44"/>
    <col min="14337" max="14337" width="3.33203125" style="44" customWidth="1"/>
    <col min="14338" max="14338" width="12.33203125" style="44" customWidth="1"/>
    <col min="14339" max="14339" width="15.44140625" style="44" customWidth="1"/>
    <col min="14340" max="14340" width="15.5546875" style="44" customWidth="1"/>
    <col min="14341" max="14341" width="16.5546875" style="44" customWidth="1"/>
    <col min="14342" max="14342" width="13.33203125" style="44" customWidth="1"/>
    <col min="14343" max="14343" width="14" style="44" customWidth="1"/>
    <col min="14344" max="14344" width="10" style="44" customWidth="1"/>
    <col min="14345" max="14346" width="9.109375" style="44"/>
    <col min="14347" max="14347" width="9.109375" style="44" customWidth="1"/>
    <col min="14348" max="14348" width="10.6640625" style="44" bestFit="1" customWidth="1"/>
    <col min="14349" max="14592" width="9.109375" style="44"/>
    <col min="14593" max="14593" width="3.33203125" style="44" customWidth="1"/>
    <col min="14594" max="14594" width="12.33203125" style="44" customWidth="1"/>
    <col min="14595" max="14595" width="15.44140625" style="44" customWidth="1"/>
    <col min="14596" max="14596" width="15.5546875" style="44" customWidth="1"/>
    <col min="14597" max="14597" width="16.5546875" style="44" customWidth="1"/>
    <col min="14598" max="14598" width="13.33203125" style="44" customWidth="1"/>
    <col min="14599" max="14599" width="14" style="44" customWidth="1"/>
    <col min="14600" max="14600" width="10" style="44" customWidth="1"/>
    <col min="14601" max="14602" width="9.109375" style="44"/>
    <col min="14603" max="14603" width="9.109375" style="44" customWidth="1"/>
    <col min="14604" max="14604" width="10.6640625" style="44" bestFit="1" customWidth="1"/>
    <col min="14605" max="14848" width="9.109375" style="44"/>
    <col min="14849" max="14849" width="3.33203125" style="44" customWidth="1"/>
    <col min="14850" max="14850" width="12.33203125" style="44" customWidth="1"/>
    <col min="14851" max="14851" width="15.44140625" style="44" customWidth="1"/>
    <col min="14852" max="14852" width="15.5546875" style="44" customWidth="1"/>
    <col min="14853" max="14853" width="16.5546875" style="44" customWidth="1"/>
    <col min="14854" max="14854" width="13.33203125" style="44" customWidth="1"/>
    <col min="14855" max="14855" width="14" style="44" customWidth="1"/>
    <col min="14856" max="14856" width="10" style="44" customWidth="1"/>
    <col min="14857" max="14858" width="9.109375" style="44"/>
    <col min="14859" max="14859" width="9.109375" style="44" customWidth="1"/>
    <col min="14860" max="14860" width="10.6640625" style="44" bestFit="1" customWidth="1"/>
    <col min="14861" max="15104" width="9.109375" style="44"/>
    <col min="15105" max="15105" width="3.33203125" style="44" customWidth="1"/>
    <col min="15106" max="15106" width="12.33203125" style="44" customWidth="1"/>
    <col min="15107" max="15107" width="15.44140625" style="44" customWidth="1"/>
    <col min="15108" max="15108" width="15.5546875" style="44" customWidth="1"/>
    <col min="15109" max="15109" width="16.5546875" style="44" customWidth="1"/>
    <col min="15110" max="15110" width="13.33203125" style="44" customWidth="1"/>
    <col min="15111" max="15111" width="14" style="44" customWidth="1"/>
    <col min="15112" max="15112" width="10" style="44" customWidth="1"/>
    <col min="15113" max="15114" width="9.109375" style="44"/>
    <col min="15115" max="15115" width="9.109375" style="44" customWidth="1"/>
    <col min="15116" max="15116" width="10.6640625" style="44" bestFit="1" customWidth="1"/>
    <col min="15117" max="15360" width="9.109375" style="44"/>
    <col min="15361" max="15361" width="3.33203125" style="44" customWidth="1"/>
    <col min="15362" max="15362" width="12.33203125" style="44" customWidth="1"/>
    <col min="15363" max="15363" width="15.44140625" style="44" customWidth="1"/>
    <col min="15364" max="15364" width="15.5546875" style="44" customWidth="1"/>
    <col min="15365" max="15365" width="16.5546875" style="44" customWidth="1"/>
    <col min="15366" max="15366" width="13.33203125" style="44" customWidth="1"/>
    <col min="15367" max="15367" width="14" style="44" customWidth="1"/>
    <col min="15368" max="15368" width="10" style="44" customWidth="1"/>
    <col min="15369" max="15370" width="9.109375" style="44"/>
    <col min="15371" max="15371" width="9.109375" style="44" customWidth="1"/>
    <col min="15372" max="15372" width="10.6640625" style="44" bestFit="1" customWidth="1"/>
    <col min="15373" max="15616" width="9.109375" style="44"/>
    <col min="15617" max="15617" width="3.33203125" style="44" customWidth="1"/>
    <col min="15618" max="15618" width="12.33203125" style="44" customWidth="1"/>
    <col min="15619" max="15619" width="15.44140625" style="44" customWidth="1"/>
    <col min="15620" max="15620" width="15.5546875" style="44" customWidth="1"/>
    <col min="15621" max="15621" width="16.5546875" style="44" customWidth="1"/>
    <col min="15622" max="15622" width="13.33203125" style="44" customWidth="1"/>
    <col min="15623" max="15623" width="14" style="44" customWidth="1"/>
    <col min="15624" max="15624" width="10" style="44" customWidth="1"/>
    <col min="15625" max="15626" width="9.109375" style="44"/>
    <col min="15627" max="15627" width="9.109375" style="44" customWidth="1"/>
    <col min="15628" max="15628" width="10.6640625" style="44" bestFit="1" customWidth="1"/>
    <col min="15629" max="15872" width="9.109375" style="44"/>
    <col min="15873" max="15873" width="3.33203125" style="44" customWidth="1"/>
    <col min="15874" max="15874" width="12.33203125" style="44" customWidth="1"/>
    <col min="15875" max="15875" width="15.44140625" style="44" customWidth="1"/>
    <col min="15876" max="15876" width="15.5546875" style="44" customWidth="1"/>
    <col min="15877" max="15877" width="16.5546875" style="44" customWidth="1"/>
    <col min="15878" max="15878" width="13.33203125" style="44" customWidth="1"/>
    <col min="15879" max="15879" width="14" style="44" customWidth="1"/>
    <col min="15880" max="15880" width="10" style="44" customWidth="1"/>
    <col min="15881" max="15882" width="9.109375" style="44"/>
    <col min="15883" max="15883" width="9.109375" style="44" customWidth="1"/>
    <col min="15884" max="15884" width="10.6640625" style="44" bestFit="1" customWidth="1"/>
    <col min="15885" max="16128" width="9.109375" style="44"/>
    <col min="16129" max="16129" width="3.33203125" style="44" customWidth="1"/>
    <col min="16130" max="16130" width="12.33203125" style="44" customWidth="1"/>
    <col min="16131" max="16131" width="15.44140625" style="44" customWidth="1"/>
    <col min="16132" max="16132" width="15.5546875" style="44" customWidth="1"/>
    <col min="16133" max="16133" width="16.5546875" style="44" customWidth="1"/>
    <col min="16134" max="16134" width="13.33203125" style="44" customWidth="1"/>
    <col min="16135" max="16135" width="14" style="44" customWidth="1"/>
    <col min="16136" max="16136" width="10" style="44" customWidth="1"/>
    <col min="16137" max="16138" width="9.109375" style="44"/>
    <col min="16139" max="16139" width="9.109375" style="44" customWidth="1"/>
    <col min="16140" max="16140" width="10.6640625" style="44" bestFit="1" customWidth="1"/>
    <col min="16141" max="16384" width="9.109375" style="44"/>
  </cols>
  <sheetData>
    <row r="1" spans="1:14" ht="42" customHeight="1">
      <c r="A1" s="234" t="s">
        <v>188</v>
      </c>
      <c r="B1" s="234"/>
      <c r="C1" s="234"/>
      <c r="D1" s="234"/>
      <c r="E1" s="234"/>
      <c r="F1" s="234"/>
      <c r="G1" s="234"/>
      <c r="H1" s="234"/>
    </row>
    <row r="2" spans="1:14" ht="19.2" customHeight="1">
      <c r="A2" s="235" t="s">
        <v>209</v>
      </c>
      <c r="B2" s="235"/>
      <c r="C2" s="235"/>
      <c r="D2" s="235"/>
      <c r="E2" s="235"/>
      <c r="F2" s="235"/>
      <c r="G2" s="235"/>
      <c r="H2" s="235"/>
    </row>
    <row r="3" spans="1:14" ht="19.2" customHeight="1">
      <c r="A3" s="235" t="s">
        <v>207</v>
      </c>
      <c r="B3" s="235"/>
      <c r="C3" s="235"/>
      <c r="D3" s="235"/>
      <c r="E3" s="235"/>
      <c r="F3" s="235"/>
      <c r="G3" s="235"/>
      <c r="H3" s="235"/>
    </row>
    <row r="4" spans="1:14" ht="29.25" customHeight="1" thickBot="1">
      <c r="A4" s="236" t="s">
        <v>196</v>
      </c>
      <c r="B4" s="236"/>
      <c r="C4" s="236"/>
      <c r="D4" s="236"/>
      <c r="E4" s="236"/>
      <c r="F4" s="236"/>
      <c r="G4" s="236"/>
      <c r="H4" s="236"/>
    </row>
    <row r="5" spans="1:14" ht="77.25" customHeight="1" thickBot="1">
      <c r="A5" s="82" t="s">
        <v>102</v>
      </c>
      <c r="B5" s="83" t="s">
        <v>39</v>
      </c>
      <c r="C5" s="45" t="s">
        <v>103</v>
      </c>
      <c r="D5" s="45" t="s">
        <v>104</v>
      </c>
      <c r="E5" s="45" t="s">
        <v>140</v>
      </c>
      <c r="F5" s="84" t="s">
        <v>141</v>
      </c>
      <c r="G5" s="85"/>
      <c r="H5" s="85"/>
    </row>
    <row r="6" spans="1:14" ht="15.75" customHeight="1" thickBot="1">
      <c r="A6" s="86">
        <v>1</v>
      </c>
      <c r="B6" s="87">
        <v>2</v>
      </c>
      <c r="C6" s="87">
        <v>3</v>
      </c>
      <c r="D6" s="87">
        <v>4</v>
      </c>
      <c r="E6" s="87">
        <v>5</v>
      </c>
      <c r="F6" s="88" t="s">
        <v>142</v>
      </c>
      <c r="G6" s="85"/>
      <c r="H6" s="85"/>
    </row>
    <row r="7" spans="1:14" ht="18" customHeight="1">
      <c r="A7" s="89">
        <v>1</v>
      </c>
      <c r="B7" s="90">
        <v>45200</v>
      </c>
      <c r="C7" s="91">
        <v>433048</v>
      </c>
      <c r="D7" s="91">
        <v>644552</v>
      </c>
      <c r="E7" s="91">
        <v>1321883</v>
      </c>
      <c r="F7" s="92">
        <f>E7/D7</f>
        <v>2.0508554779133412</v>
      </c>
      <c r="G7" s="85"/>
      <c r="H7" s="85"/>
    </row>
    <row r="8" spans="1:14" ht="18" customHeight="1">
      <c r="A8" s="93">
        <v>2</v>
      </c>
      <c r="B8" s="94">
        <v>45231</v>
      </c>
      <c r="C8" s="95">
        <v>413765</v>
      </c>
      <c r="D8" s="96">
        <v>645765</v>
      </c>
      <c r="E8" s="96">
        <v>1254229</v>
      </c>
      <c r="F8" s="97">
        <f>E8/D8</f>
        <v>1.9422375012581976</v>
      </c>
      <c r="G8" s="85"/>
      <c r="H8" s="85"/>
    </row>
    <row r="9" spans="1:14" ht="18" customHeight="1" thickBot="1">
      <c r="A9" s="98">
        <v>3</v>
      </c>
      <c r="B9" s="99">
        <v>45261</v>
      </c>
      <c r="C9" s="100">
        <v>414798</v>
      </c>
      <c r="D9" s="101">
        <v>650160</v>
      </c>
      <c r="E9" s="101">
        <v>1215918</v>
      </c>
      <c r="F9" s="102">
        <f>E9/D9</f>
        <v>1.8701827242524918</v>
      </c>
      <c r="G9" s="85"/>
      <c r="H9" s="85"/>
    </row>
    <row r="10" spans="1:14" ht="30.75" customHeight="1" thickBot="1">
      <c r="A10" s="237" t="s">
        <v>197</v>
      </c>
      <c r="B10" s="237"/>
      <c r="C10" s="237"/>
      <c r="D10" s="237"/>
      <c r="E10" s="237"/>
      <c r="F10" s="237"/>
      <c r="G10" s="237"/>
      <c r="H10" s="237"/>
    </row>
    <row r="11" spans="1:14" ht="114.75" customHeight="1" thickBot="1">
      <c r="A11" s="82" t="s">
        <v>102</v>
      </c>
      <c r="B11" s="83" t="s">
        <v>39</v>
      </c>
      <c r="C11" s="45" t="s">
        <v>105</v>
      </c>
      <c r="D11" s="45" t="s">
        <v>106</v>
      </c>
      <c r="E11" s="45" t="s">
        <v>198</v>
      </c>
      <c r="F11" s="45" t="s">
        <v>104</v>
      </c>
      <c r="G11" s="103" t="s">
        <v>143</v>
      </c>
      <c r="H11" s="104" t="s">
        <v>144</v>
      </c>
    </row>
    <row r="12" spans="1:14" ht="13.8" thickBot="1">
      <c r="A12" s="86">
        <v>1</v>
      </c>
      <c r="B12" s="87">
        <v>2</v>
      </c>
      <c r="C12" s="87">
        <v>3</v>
      </c>
      <c r="D12" s="87">
        <v>4</v>
      </c>
      <c r="E12" s="87" t="s">
        <v>107</v>
      </c>
      <c r="F12" s="87">
        <v>6</v>
      </c>
      <c r="G12" s="105">
        <v>7</v>
      </c>
      <c r="H12" s="106" t="s">
        <v>145</v>
      </c>
    </row>
    <row r="13" spans="1:14" ht="18" customHeight="1">
      <c r="A13" s="107">
        <v>1</v>
      </c>
      <c r="B13" s="90">
        <f>B7</f>
        <v>45200</v>
      </c>
      <c r="C13" s="108">
        <v>343.53541666666672</v>
      </c>
      <c r="D13" s="95">
        <f>C7</f>
        <v>433048</v>
      </c>
      <c r="E13" s="109"/>
      <c r="F13" s="95">
        <f>D7</f>
        <v>644552</v>
      </c>
      <c r="G13" s="110">
        <v>71240.596527777787</v>
      </c>
      <c r="H13" s="111">
        <f>G13/F13</f>
        <v>0.11052730660641467</v>
      </c>
      <c r="L13" s="46"/>
      <c r="M13" s="47"/>
      <c r="N13" s="47"/>
    </row>
    <row r="14" spans="1:14" ht="18" customHeight="1">
      <c r="A14" s="93">
        <v>2</v>
      </c>
      <c r="B14" s="94">
        <f>B8</f>
        <v>45231</v>
      </c>
      <c r="C14" s="108">
        <v>361.82847222222216</v>
      </c>
      <c r="D14" s="95">
        <f>C8</f>
        <v>413765</v>
      </c>
      <c r="E14" s="109"/>
      <c r="F14" s="95">
        <f>D8</f>
        <v>645765</v>
      </c>
      <c r="G14" s="110">
        <v>73884.039583333331</v>
      </c>
      <c r="H14" s="111">
        <f>G14/F14</f>
        <v>0.11441319920301245</v>
      </c>
      <c r="L14" s="48"/>
      <c r="M14" s="58"/>
      <c r="N14" s="47"/>
    </row>
    <row r="15" spans="1:14" ht="18" customHeight="1" thickBot="1">
      <c r="A15" s="98">
        <v>3</v>
      </c>
      <c r="B15" s="99">
        <f>B9</f>
        <v>45261</v>
      </c>
      <c r="C15" s="108">
        <v>307.56388888888887</v>
      </c>
      <c r="D15" s="95">
        <f>C9</f>
        <v>414798</v>
      </c>
      <c r="E15" s="112"/>
      <c r="F15" s="101">
        <f>D9</f>
        <v>650160</v>
      </c>
      <c r="G15" s="110">
        <v>65362.934027777774</v>
      </c>
      <c r="H15" s="111">
        <f>G15/F15</f>
        <v>0.10053361330715174</v>
      </c>
      <c r="L15" s="47"/>
      <c r="M15" s="47"/>
      <c r="N15" s="47"/>
    </row>
    <row r="16" spans="1:14" ht="28.5" customHeight="1" thickBot="1">
      <c r="A16" s="232" t="s">
        <v>168</v>
      </c>
      <c r="B16" s="232"/>
      <c r="C16" s="232"/>
      <c r="D16" s="232"/>
      <c r="E16" s="232"/>
      <c r="F16" s="232"/>
      <c r="G16" s="232"/>
      <c r="H16" s="232"/>
    </row>
    <row r="17" spans="1:8" ht="104.25" customHeight="1" thickBot="1">
      <c r="A17" s="82" t="s">
        <v>102</v>
      </c>
      <c r="B17" s="83" t="s">
        <v>39</v>
      </c>
      <c r="C17" s="45" t="s">
        <v>109</v>
      </c>
      <c r="D17" s="45" t="s">
        <v>110</v>
      </c>
      <c r="E17" s="45" t="s">
        <v>146</v>
      </c>
      <c r="F17" s="45" t="s">
        <v>111</v>
      </c>
      <c r="G17" s="45" t="s">
        <v>147</v>
      </c>
      <c r="H17" s="84" t="s">
        <v>148</v>
      </c>
    </row>
    <row r="18" spans="1:8" ht="16.5" customHeight="1" thickBot="1">
      <c r="A18" s="86">
        <v>1</v>
      </c>
      <c r="B18" s="87">
        <v>2</v>
      </c>
      <c r="C18" s="87">
        <v>3</v>
      </c>
      <c r="D18" s="87">
        <v>4</v>
      </c>
      <c r="E18" s="87" t="s">
        <v>107</v>
      </c>
      <c r="F18" s="87">
        <v>6</v>
      </c>
      <c r="G18" s="87">
        <v>7</v>
      </c>
      <c r="H18" s="88" t="s">
        <v>145</v>
      </c>
    </row>
    <row r="19" spans="1:8" ht="18" customHeight="1">
      <c r="A19" s="89">
        <v>1</v>
      </c>
      <c r="B19" s="90">
        <f>B13</f>
        <v>45200</v>
      </c>
      <c r="C19" s="91">
        <v>14210</v>
      </c>
      <c r="D19" s="91">
        <v>574501</v>
      </c>
      <c r="E19" s="91"/>
      <c r="F19" s="91">
        <f>D7</f>
        <v>644552</v>
      </c>
      <c r="G19" s="91">
        <v>3458220</v>
      </c>
      <c r="H19" s="92">
        <f>G19/F19</f>
        <v>5.3653079968722466</v>
      </c>
    </row>
    <row r="20" spans="1:8" ht="18" customHeight="1">
      <c r="A20" s="93">
        <v>2</v>
      </c>
      <c r="B20" s="94">
        <f>B14</f>
        <v>45231</v>
      </c>
      <c r="C20" s="96">
        <v>14850</v>
      </c>
      <c r="D20" s="95">
        <v>586984</v>
      </c>
      <c r="E20" s="96"/>
      <c r="F20" s="95">
        <f>D8</f>
        <v>645765</v>
      </c>
      <c r="G20" s="95">
        <v>3458901</v>
      </c>
      <c r="H20" s="97">
        <f>G20/F20</f>
        <v>5.3562844068662745</v>
      </c>
    </row>
    <row r="21" spans="1:8" ht="18" customHeight="1" thickBot="1">
      <c r="A21" s="98">
        <v>3</v>
      </c>
      <c r="B21" s="99">
        <f>B15</f>
        <v>45261</v>
      </c>
      <c r="C21" s="101">
        <v>11797</v>
      </c>
      <c r="D21" s="101">
        <v>573392</v>
      </c>
      <c r="E21" s="101"/>
      <c r="F21" s="100">
        <f>D9</f>
        <v>650160</v>
      </c>
      <c r="G21" s="101">
        <v>2857221</v>
      </c>
      <c r="H21" s="102">
        <f>G21/F21</f>
        <v>4.3946428571428573</v>
      </c>
    </row>
    <row r="23" spans="1:8" ht="31.5" customHeight="1">
      <c r="B23" s="49"/>
      <c r="C23" s="233"/>
      <c r="D23" s="233"/>
      <c r="E23" s="233"/>
      <c r="F23" s="233"/>
      <c r="G23" s="233"/>
      <c r="H23" s="233"/>
    </row>
  </sheetData>
  <mergeCells count="7">
    <mergeCell ref="A16:H16"/>
    <mergeCell ref="C23:H23"/>
    <mergeCell ref="A1:H1"/>
    <mergeCell ref="A2:H2"/>
    <mergeCell ref="A3:H3"/>
    <mergeCell ref="A4:H4"/>
    <mergeCell ref="A10:H10"/>
  </mergeCells>
  <printOptions horizontalCentered="1" verticalCentered="1"/>
  <pageMargins left="0" right="0" top="0" bottom="0" header="0" footer="0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view="pageBreakPreview" zoomScaleNormal="85" zoomScaleSheetLayoutView="100" workbookViewId="0">
      <selection activeCell="G27" sqref="G27"/>
    </sheetView>
  </sheetViews>
  <sheetFormatPr defaultColWidth="9.109375" defaultRowHeight="13.2"/>
  <cols>
    <col min="1" max="1" width="3.6640625" style="85" customWidth="1"/>
    <col min="2" max="2" width="15.33203125" style="85" customWidth="1"/>
    <col min="3" max="3" width="15.44140625" style="85" customWidth="1"/>
    <col min="4" max="4" width="15.5546875" style="85" customWidth="1"/>
    <col min="5" max="5" width="15.33203125" style="85" customWidth="1"/>
    <col min="6" max="6" width="14" style="85" customWidth="1"/>
    <col min="7" max="7" width="16.33203125" style="85" bestFit="1" customWidth="1"/>
    <col min="8" max="8" width="9.6640625" style="85" customWidth="1"/>
    <col min="9" max="256" width="9.109375" style="85"/>
    <col min="257" max="257" width="3.6640625" style="85" customWidth="1"/>
    <col min="258" max="258" width="15.33203125" style="85" customWidth="1"/>
    <col min="259" max="259" width="15.44140625" style="85" customWidth="1"/>
    <col min="260" max="260" width="15.5546875" style="85" customWidth="1"/>
    <col min="261" max="261" width="15.33203125" style="85" customWidth="1"/>
    <col min="262" max="262" width="14" style="85" customWidth="1"/>
    <col min="263" max="263" width="16.33203125" style="85" bestFit="1" customWidth="1"/>
    <col min="264" max="264" width="9.6640625" style="85" customWidth="1"/>
    <col min="265" max="512" width="9.109375" style="85"/>
    <col min="513" max="513" width="3.6640625" style="85" customWidth="1"/>
    <col min="514" max="514" width="15.33203125" style="85" customWidth="1"/>
    <col min="515" max="515" width="15.44140625" style="85" customWidth="1"/>
    <col min="516" max="516" width="15.5546875" style="85" customWidth="1"/>
    <col min="517" max="517" width="15.33203125" style="85" customWidth="1"/>
    <col min="518" max="518" width="14" style="85" customWidth="1"/>
    <col min="519" max="519" width="16.33203125" style="85" bestFit="1" customWidth="1"/>
    <col min="520" max="520" width="9.6640625" style="85" customWidth="1"/>
    <col min="521" max="768" width="9.109375" style="85"/>
    <col min="769" max="769" width="3.6640625" style="85" customWidth="1"/>
    <col min="770" max="770" width="15.33203125" style="85" customWidth="1"/>
    <col min="771" max="771" width="15.44140625" style="85" customWidth="1"/>
    <col min="772" max="772" width="15.5546875" style="85" customWidth="1"/>
    <col min="773" max="773" width="15.33203125" style="85" customWidth="1"/>
    <col min="774" max="774" width="14" style="85" customWidth="1"/>
    <col min="775" max="775" width="16.33203125" style="85" bestFit="1" customWidth="1"/>
    <col min="776" max="776" width="9.6640625" style="85" customWidth="1"/>
    <col min="777" max="1024" width="9.109375" style="85"/>
    <col min="1025" max="1025" width="3.6640625" style="85" customWidth="1"/>
    <col min="1026" max="1026" width="15.33203125" style="85" customWidth="1"/>
    <col min="1027" max="1027" width="15.44140625" style="85" customWidth="1"/>
    <col min="1028" max="1028" width="15.5546875" style="85" customWidth="1"/>
    <col min="1029" max="1029" width="15.33203125" style="85" customWidth="1"/>
    <col min="1030" max="1030" width="14" style="85" customWidth="1"/>
    <col min="1031" max="1031" width="16.33203125" style="85" bestFit="1" customWidth="1"/>
    <col min="1032" max="1032" width="9.6640625" style="85" customWidth="1"/>
    <col min="1033" max="1280" width="9.109375" style="85"/>
    <col min="1281" max="1281" width="3.6640625" style="85" customWidth="1"/>
    <col min="1282" max="1282" width="15.33203125" style="85" customWidth="1"/>
    <col min="1283" max="1283" width="15.44140625" style="85" customWidth="1"/>
    <col min="1284" max="1284" width="15.5546875" style="85" customWidth="1"/>
    <col min="1285" max="1285" width="15.33203125" style="85" customWidth="1"/>
    <col min="1286" max="1286" width="14" style="85" customWidth="1"/>
    <col min="1287" max="1287" width="16.33203125" style="85" bestFit="1" customWidth="1"/>
    <col min="1288" max="1288" width="9.6640625" style="85" customWidth="1"/>
    <col min="1289" max="1536" width="9.109375" style="85"/>
    <col min="1537" max="1537" width="3.6640625" style="85" customWidth="1"/>
    <col min="1538" max="1538" width="15.33203125" style="85" customWidth="1"/>
    <col min="1539" max="1539" width="15.44140625" style="85" customWidth="1"/>
    <col min="1540" max="1540" width="15.5546875" style="85" customWidth="1"/>
    <col min="1541" max="1541" width="15.33203125" style="85" customWidth="1"/>
    <col min="1542" max="1542" width="14" style="85" customWidth="1"/>
    <col min="1543" max="1543" width="16.33203125" style="85" bestFit="1" customWidth="1"/>
    <col min="1544" max="1544" width="9.6640625" style="85" customWidth="1"/>
    <col min="1545" max="1792" width="9.109375" style="85"/>
    <col min="1793" max="1793" width="3.6640625" style="85" customWidth="1"/>
    <col min="1794" max="1794" width="15.33203125" style="85" customWidth="1"/>
    <col min="1795" max="1795" width="15.44140625" style="85" customWidth="1"/>
    <col min="1796" max="1796" width="15.5546875" style="85" customWidth="1"/>
    <col min="1797" max="1797" width="15.33203125" style="85" customWidth="1"/>
    <col min="1798" max="1798" width="14" style="85" customWidth="1"/>
    <col min="1799" max="1799" width="16.33203125" style="85" bestFit="1" customWidth="1"/>
    <col min="1800" max="1800" width="9.6640625" style="85" customWidth="1"/>
    <col min="1801" max="2048" width="9.109375" style="85"/>
    <col min="2049" max="2049" width="3.6640625" style="85" customWidth="1"/>
    <col min="2050" max="2050" width="15.33203125" style="85" customWidth="1"/>
    <col min="2051" max="2051" width="15.44140625" style="85" customWidth="1"/>
    <col min="2052" max="2052" width="15.5546875" style="85" customWidth="1"/>
    <col min="2053" max="2053" width="15.33203125" style="85" customWidth="1"/>
    <col min="2054" max="2054" width="14" style="85" customWidth="1"/>
    <col min="2055" max="2055" width="16.33203125" style="85" bestFit="1" customWidth="1"/>
    <col min="2056" max="2056" width="9.6640625" style="85" customWidth="1"/>
    <col min="2057" max="2304" width="9.109375" style="85"/>
    <col min="2305" max="2305" width="3.6640625" style="85" customWidth="1"/>
    <col min="2306" max="2306" width="15.33203125" style="85" customWidth="1"/>
    <col min="2307" max="2307" width="15.44140625" style="85" customWidth="1"/>
    <col min="2308" max="2308" width="15.5546875" style="85" customWidth="1"/>
    <col min="2309" max="2309" width="15.33203125" style="85" customWidth="1"/>
    <col min="2310" max="2310" width="14" style="85" customWidth="1"/>
    <col min="2311" max="2311" width="16.33203125" style="85" bestFit="1" customWidth="1"/>
    <col min="2312" max="2312" width="9.6640625" style="85" customWidth="1"/>
    <col min="2313" max="2560" width="9.109375" style="85"/>
    <col min="2561" max="2561" width="3.6640625" style="85" customWidth="1"/>
    <col min="2562" max="2562" width="15.33203125" style="85" customWidth="1"/>
    <col min="2563" max="2563" width="15.44140625" style="85" customWidth="1"/>
    <col min="2564" max="2564" width="15.5546875" style="85" customWidth="1"/>
    <col min="2565" max="2565" width="15.33203125" style="85" customWidth="1"/>
    <col min="2566" max="2566" width="14" style="85" customWidth="1"/>
    <col min="2567" max="2567" width="16.33203125" style="85" bestFit="1" customWidth="1"/>
    <col min="2568" max="2568" width="9.6640625" style="85" customWidth="1"/>
    <col min="2569" max="2816" width="9.109375" style="85"/>
    <col min="2817" max="2817" width="3.6640625" style="85" customWidth="1"/>
    <col min="2818" max="2818" width="15.33203125" style="85" customWidth="1"/>
    <col min="2819" max="2819" width="15.44140625" style="85" customWidth="1"/>
    <col min="2820" max="2820" width="15.5546875" style="85" customWidth="1"/>
    <col min="2821" max="2821" width="15.33203125" style="85" customWidth="1"/>
    <col min="2822" max="2822" width="14" style="85" customWidth="1"/>
    <col min="2823" max="2823" width="16.33203125" style="85" bestFit="1" customWidth="1"/>
    <col min="2824" max="2824" width="9.6640625" style="85" customWidth="1"/>
    <col min="2825" max="3072" width="9.109375" style="85"/>
    <col min="3073" max="3073" width="3.6640625" style="85" customWidth="1"/>
    <col min="3074" max="3074" width="15.33203125" style="85" customWidth="1"/>
    <col min="3075" max="3075" width="15.44140625" style="85" customWidth="1"/>
    <col min="3076" max="3076" width="15.5546875" style="85" customWidth="1"/>
    <col min="3077" max="3077" width="15.33203125" style="85" customWidth="1"/>
    <col min="3078" max="3078" width="14" style="85" customWidth="1"/>
    <col min="3079" max="3079" width="16.33203125" style="85" bestFit="1" customWidth="1"/>
    <col min="3080" max="3080" width="9.6640625" style="85" customWidth="1"/>
    <col min="3081" max="3328" width="9.109375" style="85"/>
    <col min="3329" max="3329" width="3.6640625" style="85" customWidth="1"/>
    <col min="3330" max="3330" width="15.33203125" style="85" customWidth="1"/>
    <col min="3331" max="3331" width="15.44140625" style="85" customWidth="1"/>
    <col min="3332" max="3332" width="15.5546875" style="85" customWidth="1"/>
    <col min="3333" max="3333" width="15.33203125" style="85" customWidth="1"/>
    <col min="3334" max="3334" width="14" style="85" customWidth="1"/>
    <col min="3335" max="3335" width="16.33203125" style="85" bestFit="1" customWidth="1"/>
    <col min="3336" max="3336" width="9.6640625" style="85" customWidth="1"/>
    <col min="3337" max="3584" width="9.109375" style="85"/>
    <col min="3585" max="3585" width="3.6640625" style="85" customWidth="1"/>
    <col min="3586" max="3586" width="15.33203125" style="85" customWidth="1"/>
    <col min="3587" max="3587" width="15.44140625" style="85" customWidth="1"/>
    <col min="3588" max="3588" width="15.5546875" style="85" customWidth="1"/>
    <col min="3589" max="3589" width="15.33203125" style="85" customWidth="1"/>
    <col min="3590" max="3590" width="14" style="85" customWidth="1"/>
    <col min="3591" max="3591" width="16.33203125" style="85" bestFit="1" customWidth="1"/>
    <col min="3592" max="3592" width="9.6640625" style="85" customWidth="1"/>
    <col min="3593" max="3840" width="9.109375" style="85"/>
    <col min="3841" max="3841" width="3.6640625" style="85" customWidth="1"/>
    <col min="3842" max="3842" width="15.33203125" style="85" customWidth="1"/>
    <col min="3843" max="3843" width="15.44140625" style="85" customWidth="1"/>
    <col min="3844" max="3844" width="15.5546875" style="85" customWidth="1"/>
    <col min="3845" max="3845" width="15.33203125" style="85" customWidth="1"/>
    <col min="3846" max="3846" width="14" style="85" customWidth="1"/>
    <col min="3847" max="3847" width="16.33203125" style="85" bestFit="1" customWidth="1"/>
    <col min="3848" max="3848" width="9.6640625" style="85" customWidth="1"/>
    <col min="3849" max="4096" width="9.109375" style="85"/>
    <col min="4097" max="4097" width="3.6640625" style="85" customWidth="1"/>
    <col min="4098" max="4098" width="15.33203125" style="85" customWidth="1"/>
    <col min="4099" max="4099" width="15.44140625" style="85" customWidth="1"/>
    <col min="4100" max="4100" width="15.5546875" style="85" customWidth="1"/>
    <col min="4101" max="4101" width="15.33203125" style="85" customWidth="1"/>
    <col min="4102" max="4102" width="14" style="85" customWidth="1"/>
    <col min="4103" max="4103" width="16.33203125" style="85" bestFit="1" customWidth="1"/>
    <col min="4104" max="4104" width="9.6640625" style="85" customWidth="1"/>
    <col min="4105" max="4352" width="9.109375" style="85"/>
    <col min="4353" max="4353" width="3.6640625" style="85" customWidth="1"/>
    <col min="4354" max="4354" width="15.33203125" style="85" customWidth="1"/>
    <col min="4355" max="4355" width="15.44140625" style="85" customWidth="1"/>
    <col min="4356" max="4356" width="15.5546875" style="85" customWidth="1"/>
    <col min="4357" max="4357" width="15.33203125" style="85" customWidth="1"/>
    <col min="4358" max="4358" width="14" style="85" customWidth="1"/>
    <col min="4359" max="4359" width="16.33203125" style="85" bestFit="1" customWidth="1"/>
    <col min="4360" max="4360" width="9.6640625" style="85" customWidth="1"/>
    <col min="4361" max="4608" width="9.109375" style="85"/>
    <col min="4609" max="4609" width="3.6640625" style="85" customWidth="1"/>
    <col min="4610" max="4610" width="15.33203125" style="85" customWidth="1"/>
    <col min="4611" max="4611" width="15.44140625" style="85" customWidth="1"/>
    <col min="4612" max="4612" width="15.5546875" style="85" customWidth="1"/>
    <col min="4613" max="4613" width="15.33203125" style="85" customWidth="1"/>
    <col min="4614" max="4614" width="14" style="85" customWidth="1"/>
    <col min="4615" max="4615" width="16.33203125" style="85" bestFit="1" customWidth="1"/>
    <col min="4616" max="4616" width="9.6640625" style="85" customWidth="1"/>
    <col min="4617" max="4864" width="9.109375" style="85"/>
    <col min="4865" max="4865" width="3.6640625" style="85" customWidth="1"/>
    <col min="4866" max="4866" width="15.33203125" style="85" customWidth="1"/>
    <col min="4867" max="4867" width="15.44140625" style="85" customWidth="1"/>
    <col min="4868" max="4868" width="15.5546875" style="85" customWidth="1"/>
    <col min="4869" max="4869" width="15.33203125" style="85" customWidth="1"/>
    <col min="4870" max="4870" width="14" style="85" customWidth="1"/>
    <col min="4871" max="4871" width="16.33203125" style="85" bestFit="1" customWidth="1"/>
    <col min="4872" max="4872" width="9.6640625" style="85" customWidth="1"/>
    <col min="4873" max="5120" width="9.109375" style="85"/>
    <col min="5121" max="5121" width="3.6640625" style="85" customWidth="1"/>
    <col min="5122" max="5122" width="15.33203125" style="85" customWidth="1"/>
    <col min="5123" max="5123" width="15.44140625" style="85" customWidth="1"/>
    <col min="5124" max="5124" width="15.5546875" style="85" customWidth="1"/>
    <col min="5125" max="5125" width="15.33203125" style="85" customWidth="1"/>
    <col min="5126" max="5126" width="14" style="85" customWidth="1"/>
    <col min="5127" max="5127" width="16.33203125" style="85" bestFit="1" customWidth="1"/>
    <col min="5128" max="5128" width="9.6640625" style="85" customWidth="1"/>
    <col min="5129" max="5376" width="9.109375" style="85"/>
    <col min="5377" max="5377" width="3.6640625" style="85" customWidth="1"/>
    <col min="5378" max="5378" width="15.33203125" style="85" customWidth="1"/>
    <col min="5379" max="5379" width="15.44140625" style="85" customWidth="1"/>
    <col min="5380" max="5380" width="15.5546875" style="85" customWidth="1"/>
    <col min="5381" max="5381" width="15.33203125" style="85" customWidth="1"/>
    <col min="5382" max="5382" width="14" style="85" customWidth="1"/>
    <col min="5383" max="5383" width="16.33203125" style="85" bestFit="1" customWidth="1"/>
    <col min="5384" max="5384" width="9.6640625" style="85" customWidth="1"/>
    <col min="5385" max="5632" width="9.109375" style="85"/>
    <col min="5633" max="5633" width="3.6640625" style="85" customWidth="1"/>
    <col min="5634" max="5634" width="15.33203125" style="85" customWidth="1"/>
    <col min="5635" max="5635" width="15.44140625" style="85" customWidth="1"/>
    <col min="5636" max="5636" width="15.5546875" style="85" customWidth="1"/>
    <col min="5637" max="5637" width="15.33203125" style="85" customWidth="1"/>
    <col min="5638" max="5638" width="14" style="85" customWidth="1"/>
    <col min="5639" max="5639" width="16.33203125" style="85" bestFit="1" customWidth="1"/>
    <col min="5640" max="5640" width="9.6640625" style="85" customWidth="1"/>
    <col min="5641" max="5888" width="9.109375" style="85"/>
    <col min="5889" max="5889" width="3.6640625" style="85" customWidth="1"/>
    <col min="5890" max="5890" width="15.33203125" style="85" customWidth="1"/>
    <col min="5891" max="5891" width="15.44140625" style="85" customWidth="1"/>
    <col min="5892" max="5892" width="15.5546875" style="85" customWidth="1"/>
    <col min="5893" max="5893" width="15.33203125" style="85" customWidth="1"/>
    <col min="5894" max="5894" width="14" style="85" customWidth="1"/>
    <col min="5895" max="5895" width="16.33203125" style="85" bestFit="1" customWidth="1"/>
    <col min="5896" max="5896" width="9.6640625" style="85" customWidth="1"/>
    <col min="5897" max="6144" width="9.109375" style="85"/>
    <col min="6145" max="6145" width="3.6640625" style="85" customWidth="1"/>
    <col min="6146" max="6146" width="15.33203125" style="85" customWidth="1"/>
    <col min="6147" max="6147" width="15.44140625" style="85" customWidth="1"/>
    <col min="6148" max="6148" width="15.5546875" style="85" customWidth="1"/>
    <col min="6149" max="6149" width="15.33203125" style="85" customWidth="1"/>
    <col min="6150" max="6150" width="14" style="85" customWidth="1"/>
    <col min="6151" max="6151" width="16.33203125" style="85" bestFit="1" customWidth="1"/>
    <col min="6152" max="6152" width="9.6640625" style="85" customWidth="1"/>
    <col min="6153" max="6400" width="9.109375" style="85"/>
    <col min="6401" max="6401" width="3.6640625" style="85" customWidth="1"/>
    <col min="6402" max="6402" width="15.33203125" style="85" customWidth="1"/>
    <col min="6403" max="6403" width="15.44140625" style="85" customWidth="1"/>
    <col min="6404" max="6404" width="15.5546875" style="85" customWidth="1"/>
    <col min="6405" max="6405" width="15.33203125" style="85" customWidth="1"/>
    <col min="6406" max="6406" width="14" style="85" customWidth="1"/>
    <col min="6407" max="6407" width="16.33203125" style="85" bestFit="1" customWidth="1"/>
    <col min="6408" max="6408" width="9.6640625" style="85" customWidth="1"/>
    <col min="6409" max="6656" width="9.109375" style="85"/>
    <col min="6657" max="6657" width="3.6640625" style="85" customWidth="1"/>
    <col min="6658" max="6658" width="15.33203125" style="85" customWidth="1"/>
    <col min="6659" max="6659" width="15.44140625" style="85" customWidth="1"/>
    <col min="6660" max="6660" width="15.5546875" style="85" customWidth="1"/>
    <col min="6661" max="6661" width="15.33203125" style="85" customWidth="1"/>
    <col min="6662" max="6662" width="14" style="85" customWidth="1"/>
    <col min="6663" max="6663" width="16.33203125" style="85" bestFit="1" customWidth="1"/>
    <col min="6664" max="6664" width="9.6640625" style="85" customWidth="1"/>
    <col min="6665" max="6912" width="9.109375" style="85"/>
    <col min="6913" max="6913" width="3.6640625" style="85" customWidth="1"/>
    <col min="6914" max="6914" width="15.33203125" style="85" customWidth="1"/>
    <col min="6915" max="6915" width="15.44140625" style="85" customWidth="1"/>
    <col min="6916" max="6916" width="15.5546875" style="85" customWidth="1"/>
    <col min="6917" max="6917" width="15.33203125" style="85" customWidth="1"/>
    <col min="6918" max="6918" width="14" style="85" customWidth="1"/>
    <col min="6919" max="6919" width="16.33203125" style="85" bestFit="1" customWidth="1"/>
    <col min="6920" max="6920" width="9.6640625" style="85" customWidth="1"/>
    <col min="6921" max="7168" width="9.109375" style="85"/>
    <col min="7169" max="7169" width="3.6640625" style="85" customWidth="1"/>
    <col min="7170" max="7170" width="15.33203125" style="85" customWidth="1"/>
    <col min="7171" max="7171" width="15.44140625" style="85" customWidth="1"/>
    <col min="7172" max="7172" width="15.5546875" style="85" customWidth="1"/>
    <col min="7173" max="7173" width="15.33203125" style="85" customWidth="1"/>
    <col min="7174" max="7174" width="14" style="85" customWidth="1"/>
    <col min="7175" max="7175" width="16.33203125" style="85" bestFit="1" customWidth="1"/>
    <col min="7176" max="7176" width="9.6640625" style="85" customWidth="1"/>
    <col min="7177" max="7424" width="9.109375" style="85"/>
    <col min="7425" max="7425" width="3.6640625" style="85" customWidth="1"/>
    <col min="7426" max="7426" width="15.33203125" style="85" customWidth="1"/>
    <col min="7427" max="7427" width="15.44140625" style="85" customWidth="1"/>
    <col min="7428" max="7428" width="15.5546875" style="85" customWidth="1"/>
    <col min="7429" max="7429" width="15.33203125" style="85" customWidth="1"/>
    <col min="7430" max="7430" width="14" style="85" customWidth="1"/>
    <col min="7431" max="7431" width="16.33203125" style="85" bestFit="1" customWidth="1"/>
    <col min="7432" max="7432" width="9.6640625" style="85" customWidth="1"/>
    <col min="7433" max="7680" width="9.109375" style="85"/>
    <col min="7681" max="7681" width="3.6640625" style="85" customWidth="1"/>
    <col min="7682" max="7682" width="15.33203125" style="85" customWidth="1"/>
    <col min="7683" max="7683" width="15.44140625" style="85" customWidth="1"/>
    <col min="7684" max="7684" width="15.5546875" style="85" customWidth="1"/>
    <col min="7685" max="7685" width="15.33203125" style="85" customWidth="1"/>
    <col min="7686" max="7686" width="14" style="85" customWidth="1"/>
    <col min="7687" max="7687" width="16.33203125" style="85" bestFit="1" customWidth="1"/>
    <col min="7688" max="7688" width="9.6640625" style="85" customWidth="1"/>
    <col min="7689" max="7936" width="9.109375" style="85"/>
    <col min="7937" max="7937" width="3.6640625" style="85" customWidth="1"/>
    <col min="7938" max="7938" width="15.33203125" style="85" customWidth="1"/>
    <col min="7939" max="7939" width="15.44140625" style="85" customWidth="1"/>
    <col min="7940" max="7940" width="15.5546875" style="85" customWidth="1"/>
    <col min="7941" max="7941" width="15.33203125" style="85" customWidth="1"/>
    <col min="7942" max="7942" width="14" style="85" customWidth="1"/>
    <col min="7943" max="7943" width="16.33203125" style="85" bestFit="1" customWidth="1"/>
    <col min="7944" max="7944" width="9.6640625" style="85" customWidth="1"/>
    <col min="7945" max="8192" width="9.109375" style="85"/>
    <col min="8193" max="8193" width="3.6640625" style="85" customWidth="1"/>
    <col min="8194" max="8194" width="15.33203125" style="85" customWidth="1"/>
    <col min="8195" max="8195" width="15.44140625" style="85" customWidth="1"/>
    <col min="8196" max="8196" width="15.5546875" style="85" customWidth="1"/>
    <col min="8197" max="8197" width="15.33203125" style="85" customWidth="1"/>
    <col min="8198" max="8198" width="14" style="85" customWidth="1"/>
    <col min="8199" max="8199" width="16.33203125" style="85" bestFit="1" customWidth="1"/>
    <col min="8200" max="8200" width="9.6640625" style="85" customWidth="1"/>
    <col min="8201" max="8448" width="9.109375" style="85"/>
    <col min="8449" max="8449" width="3.6640625" style="85" customWidth="1"/>
    <col min="8450" max="8450" width="15.33203125" style="85" customWidth="1"/>
    <col min="8451" max="8451" width="15.44140625" style="85" customWidth="1"/>
    <col min="8452" max="8452" width="15.5546875" style="85" customWidth="1"/>
    <col min="8453" max="8453" width="15.33203125" style="85" customWidth="1"/>
    <col min="8454" max="8454" width="14" style="85" customWidth="1"/>
    <col min="8455" max="8455" width="16.33203125" style="85" bestFit="1" customWidth="1"/>
    <col min="8456" max="8456" width="9.6640625" style="85" customWidth="1"/>
    <col min="8457" max="8704" width="9.109375" style="85"/>
    <col min="8705" max="8705" width="3.6640625" style="85" customWidth="1"/>
    <col min="8706" max="8706" width="15.33203125" style="85" customWidth="1"/>
    <col min="8707" max="8707" width="15.44140625" style="85" customWidth="1"/>
    <col min="8708" max="8708" width="15.5546875" style="85" customWidth="1"/>
    <col min="8709" max="8709" width="15.33203125" style="85" customWidth="1"/>
    <col min="8710" max="8710" width="14" style="85" customWidth="1"/>
    <col min="8711" max="8711" width="16.33203125" style="85" bestFit="1" customWidth="1"/>
    <col min="8712" max="8712" width="9.6640625" style="85" customWidth="1"/>
    <col min="8713" max="8960" width="9.109375" style="85"/>
    <col min="8961" max="8961" width="3.6640625" style="85" customWidth="1"/>
    <col min="8962" max="8962" width="15.33203125" style="85" customWidth="1"/>
    <col min="8963" max="8963" width="15.44140625" style="85" customWidth="1"/>
    <col min="8964" max="8964" width="15.5546875" style="85" customWidth="1"/>
    <col min="8965" max="8965" width="15.33203125" style="85" customWidth="1"/>
    <col min="8966" max="8966" width="14" style="85" customWidth="1"/>
    <col min="8967" max="8967" width="16.33203125" style="85" bestFit="1" customWidth="1"/>
    <col min="8968" max="8968" width="9.6640625" style="85" customWidth="1"/>
    <col min="8969" max="9216" width="9.109375" style="85"/>
    <col min="9217" max="9217" width="3.6640625" style="85" customWidth="1"/>
    <col min="9218" max="9218" width="15.33203125" style="85" customWidth="1"/>
    <col min="9219" max="9219" width="15.44140625" style="85" customWidth="1"/>
    <col min="9220" max="9220" width="15.5546875" style="85" customWidth="1"/>
    <col min="9221" max="9221" width="15.33203125" style="85" customWidth="1"/>
    <col min="9222" max="9222" width="14" style="85" customWidth="1"/>
    <col min="9223" max="9223" width="16.33203125" style="85" bestFit="1" customWidth="1"/>
    <col min="9224" max="9224" width="9.6640625" style="85" customWidth="1"/>
    <col min="9225" max="9472" width="9.109375" style="85"/>
    <col min="9473" max="9473" width="3.6640625" style="85" customWidth="1"/>
    <col min="9474" max="9474" width="15.33203125" style="85" customWidth="1"/>
    <col min="9475" max="9475" width="15.44140625" style="85" customWidth="1"/>
    <col min="9476" max="9476" width="15.5546875" style="85" customWidth="1"/>
    <col min="9477" max="9477" width="15.33203125" style="85" customWidth="1"/>
    <col min="9478" max="9478" width="14" style="85" customWidth="1"/>
    <col min="9479" max="9479" width="16.33203125" style="85" bestFit="1" customWidth="1"/>
    <col min="9480" max="9480" width="9.6640625" style="85" customWidth="1"/>
    <col min="9481" max="9728" width="9.109375" style="85"/>
    <col min="9729" max="9729" width="3.6640625" style="85" customWidth="1"/>
    <col min="9730" max="9730" width="15.33203125" style="85" customWidth="1"/>
    <col min="9731" max="9731" width="15.44140625" style="85" customWidth="1"/>
    <col min="9732" max="9732" width="15.5546875" style="85" customWidth="1"/>
    <col min="9733" max="9733" width="15.33203125" style="85" customWidth="1"/>
    <col min="9734" max="9734" width="14" style="85" customWidth="1"/>
    <col min="9735" max="9735" width="16.33203125" style="85" bestFit="1" customWidth="1"/>
    <col min="9736" max="9736" width="9.6640625" style="85" customWidth="1"/>
    <col min="9737" max="9984" width="9.109375" style="85"/>
    <col min="9985" max="9985" width="3.6640625" style="85" customWidth="1"/>
    <col min="9986" max="9986" width="15.33203125" style="85" customWidth="1"/>
    <col min="9987" max="9987" width="15.44140625" style="85" customWidth="1"/>
    <col min="9988" max="9988" width="15.5546875" style="85" customWidth="1"/>
    <col min="9989" max="9989" width="15.33203125" style="85" customWidth="1"/>
    <col min="9990" max="9990" width="14" style="85" customWidth="1"/>
    <col min="9991" max="9991" width="16.33203125" style="85" bestFit="1" customWidth="1"/>
    <col min="9992" max="9992" width="9.6640625" style="85" customWidth="1"/>
    <col min="9993" max="10240" width="9.109375" style="85"/>
    <col min="10241" max="10241" width="3.6640625" style="85" customWidth="1"/>
    <col min="10242" max="10242" width="15.33203125" style="85" customWidth="1"/>
    <col min="10243" max="10243" width="15.44140625" style="85" customWidth="1"/>
    <col min="10244" max="10244" width="15.5546875" style="85" customWidth="1"/>
    <col min="10245" max="10245" width="15.33203125" style="85" customWidth="1"/>
    <col min="10246" max="10246" width="14" style="85" customWidth="1"/>
    <col min="10247" max="10247" width="16.33203125" style="85" bestFit="1" customWidth="1"/>
    <col min="10248" max="10248" width="9.6640625" style="85" customWidth="1"/>
    <col min="10249" max="10496" width="9.109375" style="85"/>
    <col min="10497" max="10497" width="3.6640625" style="85" customWidth="1"/>
    <col min="10498" max="10498" width="15.33203125" style="85" customWidth="1"/>
    <col min="10499" max="10499" width="15.44140625" style="85" customWidth="1"/>
    <col min="10500" max="10500" width="15.5546875" style="85" customWidth="1"/>
    <col min="10501" max="10501" width="15.33203125" style="85" customWidth="1"/>
    <col min="10502" max="10502" width="14" style="85" customWidth="1"/>
    <col min="10503" max="10503" width="16.33203125" style="85" bestFit="1" customWidth="1"/>
    <col min="10504" max="10504" width="9.6640625" style="85" customWidth="1"/>
    <col min="10505" max="10752" width="9.109375" style="85"/>
    <col min="10753" max="10753" width="3.6640625" style="85" customWidth="1"/>
    <col min="10754" max="10754" width="15.33203125" style="85" customWidth="1"/>
    <col min="10755" max="10755" width="15.44140625" style="85" customWidth="1"/>
    <col min="10756" max="10756" width="15.5546875" style="85" customWidth="1"/>
    <col min="10757" max="10757" width="15.33203125" style="85" customWidth="1"/>
    <col min="10758" max="10758" width="14" style="85" customWidth="1"/>
    <col min="10759" max="10759" width="16.33203125" style="85" bestFit="1" customWidth="1"/>
    <col min="10760" max="10760" width="9.6640625" style="85" customWidth="1"/>
    <col min="10761" max="11008" width="9.109375" style="85"/>
    <col min="11009" max="11009" width="3.6640625" style="85" customWidth="1"/>
    <col min="11010" max="11010" width="15.33203125" style="85" customWidth="1"/>
    <col min="11011" max="11011" width="15.44140625" style="85" customWidth="1"/>
    <col min="11012" max="11012" width="15.5546875" style="85" customWidth="1"/>
    <col min="11013" max="11013" width="15.33203125" style="85" customWidth="1"/>
    <col min="11014" max="11014" width="14" style="85" customWidth="1"/>
    <col min="11015" max="11015" width="16.33203125" style="85" bestFit="1" customWidth="1"/>
    <col min="11016" max="11016" width="9.6640625" style="85" customWidth="1"/>
    <col min="11017" max="11264" width="9.109375" style="85"/>
    <col min="11265" max="11265" width="3.6640625" style="85" customWidth="1"/>
    <col min="11266" max="11266" width="15.33203125" style="85" customWidth="1"/>
    <col min="11267" max="11267" width="15.44140625" style="85" customWidth="1"/>
    <col min="11268" max="11268" width="15.5546875" style="85" customWidth="1"/>
    <col min="11269" max="11269" width="15.33203125" style="85" customWidth="1"/>
    <col min="11270" max="11270" width="14" style="85" customWidth="1"/>
    <col min="11271" max="11271" width="16.33203125" style="85" bestFit="1" customWidth="1"/>
    <col min="11272" max="11272" width="9.6640625" style="85" customWidth="1"/>
    <col min="11273" max="11520" width="9.109375" style="85"/>
    <col min="11521" max="11521" width="3.6640625" style="85" customWidth="1"/>
    <col min="11522" max="11522" width="15.33203125" style="85" customWidth="1"/>
    <col min="11523" max="11523" width="15.44140625" style="85" customWidth="1"/>
    <col min="11524" max="11524" width="15.5546875" style="85" customWidth="1"/>
    <col min="11525" max="11525" width="15.33203125" style="85" customWidth="1"/>
    <col min="11526" max="11526" width="14" style="85" customWidth="1"/>
    <col min="11527" max="11527" width="16.33203125" style="85" bestFit="1" customWidth="1"/>
    <col min="11528" max="11528" width="9.6640625" style="85" customWidth="1"/>
    <col min="11529" max="11776" width="9.109375" style="85"/>
    <col min="11777" max="11777" width="3.6640625" style="85" customWidth="1"/>
    <col min="11778" max="11778" width="15.33203125" style="85" customWidth="1"/>
    <col min="11779" max="11779" width="15.44140625" style="85" customWidth="1"/>
    <col min="11780" max="11780" width="15.5546875" style="85" customWidth="1"/>
    <col min="11781" max="11781" width="15.33203125" style="85" customWidth="1"/>
    <col min="11782" max="11782" width="14" style="85" customWidth="1"/>
    <col min="11783" max="11783" width="16.33203125" style="85" bestFit="1" customWidth="1"/>
    <col min="11784" max="11784" width="9.6640625" style="85" customWidth="1"/>
    <col min="11785" max="12032" width="9.109375" style="85"/>
    <col min="12033" max="12033" width="3.6640625" style="85" customWidth="1"/>
    <col min="12034" max="12034" width="15.33203125" style="85" customWidth="1"/>
    <col min="12035" max="12035" width="15.44140625" style="85" customWidth="1"/>
    <col min="12036" max="12036" width="15.5546875" style="85" customWidth="1"/>
    <col min="12037" max="12037" width="15.33203125" style="85" customWidth="1"/>
    <col min="12038" max="12038" width="14" style="85" customWidth="1"/>
    <col min="12039" max="12039" width="16.33203125" style="85" bestFit="1" customWidth="1"/>
    <col min="12040" max="12040" width="9.6640625" style="85" customWidth="1"/>
    <col min="12041" max="12288" width="9.109375" style="85"/>
    <col min="12289" max="12289" width="3.6640625" style="85" customWidth="1"/>
    <col min="12290" max="12290" width="15.33203125" style="85" customWidth="1"/>
    <col min="12291" max="12291" width="15.44140625" style="85" customWidth="1"/>
    <col min="12292" max="12292" width="15.5546875" style="85" customWidth="1"/>
    <col min="12293" max="12293" width="15.33203125" style="85" customWidth="1"/>
    <col min="12294" max="12294" width="14" style="85" customWidth="1"/>
    <col min="12295" max="12295" width="16.33203125" style="85" bestFit="1" customWidth="1"/>
    <col min="12296" max="12296" width="9.6640625" style="85" customWidth="1"/>
    <col min="12297" max="12544" width="9.109375" style="85"/>
    <col min="12545" max="12545" width="3.6640625" style="85" customWidth="1"/>
    <col min="12546" max="12546" width="15.33203125" style="85" customWidth="1"/>
    <col min="12547" max="12547" width="15.44140625" style="85" customWidth="1"/>
    <col min="12548" max="12548" width="15.5546875" style="85" customWidth="1"/>
    <col min="12549" max="12549" width="15.33203125" style="85" customWidth="1"/>
    <col min="12550" max="12550" width="14" style="85" customWidth="1"/>
    <col min="12551" max="12551" width="16.33203125" style="85" bestFit="1" customWidth="1"/>
    <col min="12552" max="12552" width="9.6640625" style="85" customWidth="1"/>
    <col min="12553" max="12800" width="9.109375" style="85"/>
    <col min="12801" max="12801" width="3.6640625" style="85" customWidth="1"/>
    <col min="12802" max="12802" width="15.33203125" style="85" customWidth="1"/>
    <col min="12803" max="12803" width="15.44140625" style="85" customWidth="1"/>
    <col min="12804" max="12804" width="15.5546875" style="85" customWidth="1"/>
    <col min="12805" max="12805" width="15.33203125" style="85" customWidth="1"/>
    <col min="12806" max="12806" width="14" style="85" customWidth="1"/>
    <col min="12807" max="12807" width="16.33203125" style="85" bestFit="1" customWidth="1"/>
    <col min="12808" max="12808" width="9.6640625" style="85" customWidth="1"/>
    <col min="12809" max="13056" width="9.109375" style="85"/>
    <col min="13057" max="13057" width="3.6640625" style="85" customWidth="1"/>
    <col min="13058" max="13058" width="15.33203125" style="85" customWidth="1"/>
    <col min="13059" max="13059" width="15.44140625" style="85" customWidth="1"/>
    <col min="13060" max="13060" width="15.5546875" style="85" customWidth="1"/>
    <col min="13061" max="13061" width="15.33203125" style="85" customWidth="1"/>
    <col min="13062" max="13062" width="14" style="85" customWidth="1"/>
    <col min="13063" max="13063" width="16.33203125" style="85" bestFit="1" customWidth="1"/>
    <col min="13064" max="13064" width="9.6640625" style="85" customWidth="1"/>
    <col min="13065" max="13312" width="9.109375" style="85"/>
    <col min="13313" max="13313" width="3.6640625" style="85" customWidth="1"/>
    <col min="13314" max="13314" width="15.33203125" style="85" customWidth="1"/>
    <col min="13315" max="13315" width="15.44140625" style="85" customWidth="1"/>
    <col min="13316" max="13316" width="15.5546875" style="85" customWidth="1"/>
    <col min="13317" max="13317" width="15.33203125" style="85" customWidth="1"/>
    <col min="13318" max="13318" width="14" style="85" customWidth="1"/>
    <col min="13319" max="13319" width="16.33203125" style="85" bestFit="1" customWidth="1"/>
    <col min="13320" max="13320" width="9.6640625" style="85" customWidth="1"/>
    <col min="13321" max="13568" width="9.109375" style="85"/>
    <col min="13569" max="13569" width="3.6640625" style="85" customWidth="1"/>
    <col min="13570" max="13570" width="15.33203125" style="85" customWidth="1"/>
    <col min="13571" max="13571" width="15.44140625" style="85" customWidth="1"/>
    <col min="13572" max="13572" width="15.5546875" style="85" customWidth="1"/>
    <col min="13573" max="13573" width="15.33203125" style="85" customWidth="1"/>
    <col min="13574" max="13574" width="14" style="85" customWidth="1"/>
    <col min="13575" max="13575" width="16.33203125" style="85" bestFit="1" customWidth="1"/>
    <col min="13576" max="13576" width="9.6640625" style="85" customWidth="1"/>
    <col min="13577" max="13824" width="9.109375" style="85"/>
    <col min="13825" max="13825" width="3.6640625" style="85" customWidth="1"/>
    <col min="13826" max="13826" width="15.33203125" style="85" customWidth="1"/>
    <col min="13827" max="13827" width="15.44140625" style="85" customWidth="1"/>
    <col min="13828" max="13828" width="15.5546875" style="85" customWidth="1"/>
    <col min="13829" max="13829" width="15.33203125" style="85" customWidth="1"/>
    <col min="13830" max="13830" width="14" style="85" customWidth="1"/>
    <col min="13831" max="13831" width="16.33203125" style="85" bestFit="1" customWidth="1"/>
    <col min="13832" max="13832" width="9.6640625" style="85" customWidth="1"/>
    <col min="13833" max="14080" width="9.109375" style="85"/>
    <col min="14081" max="14081" width="3.6640625" style="85" customWidth="1"/>
    <col min="14082" max="14082" width="15.33203125" style="85" customWidth="1"/>
    <col min="14083" max="14083" width="15.44140625" style="85" customWidth="1"/>
    <col min="14084" max="14084" width="15.5546875" style="85" customWidth="1"/>
    <col min="14085" max="14085" width="15.33203125" style="85" customWidth="1"/>
    <col min="14086" max="14086" width="14" style="85" customWidth="1"/>
    <col min="14087" max="14087" width="16.33203125" style="85" bestFit="1" customWidth="1"/>
    <col min="14088" max="14088" width="9.6640625" style="85" customWidth="1"/>
    <col min="14089" max="14336" width="9.109375" style="85"/>
    <col min="14337" max="14337" width="3.6640625" style="85" customWidth="1"/>
    <col min="14338" max="14338" width="15.33203125" style="85" customWidth="1"/>
    <col min="14339" max="14339" width="15.44140625" style="85" customWidth="1"/>
    <col min="14340" max="14340" width="15.5546875" style="85" customWidth="1"/>
    <col min="14341" max="14341" width="15.33203125" style="85" customWidth="1"/>
    <col min="14342" max="14342" width="14" style="85" customWidth="1"/>
    <col min="14343" max="14343" width="16.33203125" style="85" bestFit="1" customWidth="1"/>
    <col min="14344" max="14344" width="9.6640625" style="85" customWidth="1"/>
    <col min="14345" max="14592" width="9.109375" style="85"/>
    <col min="14593" max="14593" width="3.6640625" style="85" customWidth="1"/>
    <col min="14594" max="14594" width="15.33203125" style="85" customWidth="1"/>
    <col min="14595" max="14595" width="15.44140625" style="85" customWidth="1"/>
    <col min="14596" max="14596" width="15.5546875" style="85" customWidth="1"/>
    <col min="14597" max="14597" width="15.33203125" style="85" customWidth="1"/>
    <col min="14598" max="14598" width="14" style="85" customWidth="1"/>
    <col min="14599" max="14599" width="16.33203125" style="85" bestFit="1" customWidth="1"/>
    <col min="14600" max="14600" width="9.6640625" style="85" customWidth="1"/>
    <col min="14601" max="14848" width="9.109375" style="85"/>
    <col min="14849" max="14849" width="3.6640625" style="85" customWidth="1"/>
    <col min="14850" max="14850" width="15.33203125" style="85" customWidth="1"/>
    <col min="14851" max="14851" width="15.44140625" style="85" customWidth="1"/>
    <col min="14852" max="14852" width="15.5546875" style="85" customWidth="1"/>
    <col min="14853" max="14853" width="15.33203125" style="85" customWidth="1"/>
    <col min="14854" max="14854" width="14" style="85" customWidth="1"/>
    <col min="14855" max="14855" width="16.33203125" style="85" bestFit="1" customWidth="1"/>
    <col min="14856" max="14856" width="9.6640625" style="85" customWidth="1"/>
    <col min="14857" max="15104" width="9.109375" style="85"/>
    <col min="15105" max="15105" width="3.6640625" style="85" customWidth="1"/>
    <col min="15106" max="15106" width="15.33203125" style="85" customWidth="1"/>
    <col min="15107" max="15107" width="15.44140625" style="85" customWidth="1"/>
    <col min="15108" max="15108" width="15.5546875" style="85" customWidth="1"/>
    <col min="15109" max="15109" width="15.33203125" style="85" customWidth="1"/>
    <col min="15110" max="15110" width="14" style="85" customWidth="1"/>
    <col min="15111" max="15111" width="16.33203125" style="85" bestFit="1" customWidth="1"/>
    <col min="15112" max="15112" width="9.6640625" style="85" customWidth="1"/>
    <col min="15113" max="15360" width="9.109375" style="85"/>
    <col min="15361" max="15361" width="3.6640625" style="85" customWidth="1"/>
    <col min="15362" max="15362" width="15.33203125" style="85" customWidth="1"/>
    <col min="15363" max="15363" width="15.44140625" style="85" customWidth="1"/>
    <col min="15364" max="15364" width="15.5546875" style="85" customWidth="1"/>
    <col min="15365" max="15365" width="15.33203125" style="85" customWidth="1"/>
    <col min="15366" max="15366" width="14" style="85" customWidth="1"/>
    <col min="15367" max="15367" width="16.33203125" style="85" bestFit="1" customWidth="1"/>
    <col min="15368" max="15368" width="9.6640625" style="85" customWidth="1"/>
    <col min="15369" max="15616" width="9.109375" style="85"/>
    <col min="15617" max="15617" width="3.6640625" style="85" customWidth="1"/>
    <col min="15618" max="15618" width="15.33203125" style="85" customWidth="1"/>
    <col min="15619" max="15619" width="15.44140625" style="85" customWidth="1"/>
    <col min="15620" max="15620" width="15.5546875" style="85" customWidth="1"/>
    <col min="15621" max="15621" width="15.33203125" style="85" customWidth="1"/>
    <col min="15622" max="15622" width="14" style="85" customWidth="1"/>
    <col min="15623" max="15623" width="16.33203125" style="85" bestFit="1" customWidth="1"/>
    <col min="15624" max="15624" width="9.6640625" style="85" customWidth="1"/>
    <col min="15625" max="15872" width="9.109375" style="85"/>
    <col min="15873" max="15873" width="3.6640625" style="85" customWidth="1"/>
    <col min="15874" max="15874" width="15.33203125" style="85" customWidth="1"/>
    <col min="15875" max="15875" width="15.44140625" style="85" customWidth="1"/>
    <col min="15876" max="15876" width="15.5546875" style="85" customWidth="1"/>
    <col min="15877" max="15877" width="15.33203125" style="85" customWidth="1"/>
    <col min="15878" max="15878" width="14" style="85" customWidth="1"/>
    <col min="15879" max="15879" width="16.33203125" style="85" bestFit="1" customWidth="1"/>
    <col min="15880" max="15880" width="9.6640625" style="85" customWidth="1"/>
    <col min="15881" max="16128" width="9.109375" style="85"/>
    <col min="16129" max="16129" width="3.6640625" style="85" customWidth="1"/>
    <col min="16130" max="16130" width="15.33203125" style="85" customWidth="1"/>
    <col min="16131" max="16131" width="15.44140625" style="85" customWidth="1"/>
    <col min="16132" max="16132" width="15.5546875" style="85" customWidth="1"/>
    <col min="16133" max="16133" width="15.33203125" style="85" customWidth="1"/>
    <col min="16134" max="16134" width="14" style="85" customWidth="1"/>
    <col min="16135" max="16135" width="16.33203125" style="85" bestFit="1" customWidth="1"/>
    <col min="16136" max="16136" width="9.6640625" style="85" customWidth="1"/>
    <col min="16137" max="16384" width="9.109375" style="85"/>
  </cols>
  <sheetData>
    <row r="1" spans="1:8" ht="34.799999999999997" customHeight="1">
      <c r="A1" s="234" t="s">
        <v>188</v>
      </c>
      <c r="B1" s="234"/>
      <c r="C1" s="234"/>
      <c r="D1" s="234"/>
      <c r="E1" s="234"/>
      <c r="F1" s="234"/>
      <c r="G1" s="234"/>
      <c r="H1" s="234"/>
    </row>
    <row r="2" spans="1:8" ht="19.2" customHeight="1">
      <c r="A2" s="240" t="s">
        <v>209</v>
      </c>
      <c r="B2" s="240"/>
      <c r="C2" s="240"/>
      <c r="D2" s="240"/>
      <c r="E2" s="240"/>
      <c r="F2" s="240"/>
      <c r="G2" s="240"/>
      <c r="H2" s="240"/>
    </row>
    <row r="3" spans="1:8" ht="18.600000000000001" customHeight="1">
      <c r="A3" s="240" t="s">
        <v>207</v>
      </c>
      <c r="B3" s="240"/>
      <c r="C3" s="240"/>
      <c r="D3" s="240"/>
      <c r="E3" s="240"/>
      <c r="F3" s="240"/>
      <c r="G3" s="240"/>
      <c r="H3" s="240"/>
    </row>
    <row r="4" spans="1:8" ht="25.5" customHeight="1" thickBot="1">
      <c r="A4" s="241" t="s">
        <v>199</v>
      </c>
      <c r="B4" s="241"/>
      <c r="C4" s="241"/>
      <c r="D4" s="241"/>
      <c r="E4" s="241"/>
      <c r="F4" s="241"/>
      <c r="G4" s="241"/>
      <c r="H4" s="241"/>
    </row>
    <row r="5" spans="1:8" ht="77.25" customHeight="1" thickBot="1">
      <c r="A5" s="82" t="s">
        <v>102</v>
      </c>
      <c r="B5" s="83" t="s">
        <v>39</v>
      </c>
      <c r="C5" s="45" t="s">
        <v>103</v>
      </c>
      <c r="D5" s="45" t="s">
        <v>104</v>
      </c>
      <c r="E5" s="45" t="s">
        <v>140</v>
      </c>
      <c r="F5" s="84" t="s">
        <v>141</v>
      </c>
    </row>
    <row r="6" spans="1:8" ht="13.8" thickBot="1">
      <c r="A6" s="86">
        <v>1</v>
      </c>
      <c r="B6" s="87">
        <v>2</v>
      </c>
      <c r="C6" s="87">
        <v>3</v>
      </c>
      <c r="D6" s="87">
        <v>4</v>
      </c>
      <c r="E6" s="87">
        <v>5</v>
      </c>
      <c r="F6" s="88" t="s">
        <v>142</v>
      </c>
    </row>
    <row r="7" spans="1:8" ht="18" customHeight="1">
      <c r="A7" s="89">
        <v>1</v>
      </c>
      <c r="B7" s="94">
        <v>45200</v>
      </c>
      <c r="C7" s="95">
        <v>1417523</v>
      </c>
      <c r="D7" s="91">
        <v>2166168</v>
      </c>
      <c r="E7" s="91">
        <v>3506820</v>
      </c>
      <c r="F7" s="92">
        <f>E7/D7</f>
        <v>1.6189049048827238</v>
      </c>
    </row>
    <row r="8" spans="1:8" ht="18" customHeight="1">
      <c r="A8" s="93">
        <v>2</v>
      </c>
      <c r="B8" s="94">
        <v>45231</v>
      </c>
      <c r="C8" s="95">
        <v>1556194</v>
      </c>
      <c r="D8" s="96">
        <v>2168818</v>
      </c>
      <c r="E8" s="95">
        <v>3938977</v>
      </c>
      <c r="F8" s="97">
        <f>E8/D8</f>
        <v>1.8161860515727921</v>
      </c>
    </row>
    <row r="9" spans="1:8" ht="18" customHeight="1" thickBot="1">
      <c r="A9" s="98">
        <v>3</v>
      </c>
      <c r="B9" s="99">
        <v>45261</v>
      </c>
      <c r="C9" s="100">
        <v>1392076</v>
      </c>
      <c r="D9" s="101">
        <v>2173766</v>
      </c>
      <c r="E9" s="100">
        <v>3097987</v>
      </c>
      <c r="F9" s="102">
        <f>E9/D9</f>
        <v>1.4251704185271092</v>
      </c>
    </row>
    <row r="10" spans="1:8" ht="29.25" customHeight="1" thickBot="1">
      <c r="A10" s="242" t="s">
        <v>200</v>
      </c>
      <c r="B10" s="242"/>
      <c r="C10" s="242"/>
      <c r="D10" s="242"/>
      <c r="E10" s="242"/>
      <c r="F10" s="242"/>
      <c r="G10" s="242"/>
      <c r="H10" s="242"/>
    </row>
    <row r="11" spans="1:8" ht="101.25" customHeight="1" thickBot="1">
      <c r="A11" s="82" t="s">
        <v>102</v>
      </c>
      <c r="B11" s="83" t="s">
        <v>39</v>
      </c>
      <c r="C11" s="45" t="s">
        <v>105</v>
      </c>
      <c r="D11" s="45" t="s">
        <v>106</v>
      </c>
      <c r="E11" s="45" t="s">
        <v>198</v>
      </c>
      <c r="F11" s="45" t="s">
        <v>104</v>
      </c>
      <c r="G11" s="103" t="s">
        <v>143</v>
      </c>
      <c r="H11" s="104" t="s">
        <v>144</v>
      </c>
    </row>
    <row r="12" spans="1:8" ht="13.8" thickBot="1">
      <c r="A12" s="113">
        <v>1</v>
      </c>
      <c r="B12" s="114">
        <v>2</v>
      </c>
      <c r="C12" s="114">
        <v>3</v>
      </c>
      <c r="D12" s="114">
        <v>4</v>
      </c>
      <c r="E12" s="114" t="s">
        <v>107</v>
      </c>
      <c r="F12" s="114">
        <v>6</v>
      </c>
      <c r="G12" s="115">
        <v>7</v>
      </c>
      <c r="H12" s="116" t="s">
        <v>145</v>
      </c>
    </row>
    <row r="13" spans="1:8" ht="18" customHeight="1">
      <c r="A13" s="89">
        <v>1</v>
      </c>
      <c r="B13" s="90">
        <f>B7</f>
        <v>45200</v>
      </c>
      <c r="C13" s="117">
        <v>84.052777777777777</v>
      </c>
      <c r="D13" s="91">
        <f>C7</f>
        <v>1417523</v>
      </c>
      <c r="E13" s="118"/>
      <c r="F13" s="91">
        <f>D7</f>
        <v>2166168</v>
      </c>
      <c r="G13" s="119">
        <v>171467.41180555554</v>
      </c>
      <c r="H13" s="59">
        <f>G13/F13</f>
        <v>7.9157023742182295E-2</v>
      </c>
    </row>
    <row r="14" spans="1:8" ht="18" customHeight="1">
      <c r="A14" s="93">
        <v>2</v>
      </c>
      <c r="B14" s="94">
        <f>B8</f>
        <v>45231</v>
      </c>
      <c r="C14" s="120">
        <v>83.234722222222231</v>
      </c>
      <c r="D14" s="96">
        <f>C8</f>
        <v>1556194</v>
      </c>
      <c r="E14" s="121"/>
      <c r="F14" s="96">
        <f>D8</f>
        <v>2168818</v>
      </c>
      <c r="G14" s="122">
        <v>162992.48680555559</v>
      </c>
      <c r="H14" s="60">
        <f>G14/F14</f>
        <v>7.5152680771533434E-2</v>
      </c>
    </row>
    <row r="15" spans="1:8" ht="18" customHeight="1" thickBot="1">
      <c r="A15" s="98">
        <v>3</v>
      </c>
      <c r="B15" s="99">
        <f>B9</f>
        <v>45261</v>
      </c>
      <c r="C15" s="123">
        <v>72.941666666666663</v>
      </c>
      <c r="D15" s="101">
        <f>C9</f>
        <v>1392076</v>
      </c>
      <c r="E15" s="123"/>
      <c r="F15" s="101">
        <f>D9</f>
        <v>2173766</v>
      </c>
      <c r="G15" s="124">
        <v>138105.20833333331</v>
      </c>
      <c r="H15" s="69">
        <f>G15/F15</f>
        <v>6.353269318470034E-2</v>
      </c>
    </row>
    <row r="16" spans="1:8" ht="31.5" customHeight="1" thickBot="1">
      <c r="A16" s="238" t="s">
        <v>108</v>
      </c>
      <c r="B16" s="238"/>
      <c r="C16" s="238"/>
      <c r="D16" s="238"/>
      <c r="E16" s="238"/>
      <c r="F16" s="238"/>
      <c r="G16" s="238"/>
      <c r="H16" s="238"/>
    </row>
    <row r="17" spans="1:8" ht="109.5" customHeight="1" thickBot="1">
      <c r="A17" s="82" t="s">
        <v>102</v>
      </c>
      <c r="B17" s="83" t="s">
        <v>39</v>
      </c>
      <c r="C17" s="45" t="s">
        <v>109</v>
      </c>
      <c r="D17" s="45" t="s">
        <v>110</v>
      </c>
      <c r="E17" s="45" t="s">
        <v>146</v>
      </c>
      <c r="F17" s="45" t="s">
        <v>111</v>
      </c>
      <c r="G17" s="45" t="s">
        <v>147</v>
      </c>
      <c r="H17" s="84" t="s">
        <v>148</v>
      </c>
    </row>
    <row r="18" spans="1:8" ht="13.8" thickBot="1">
      <c r="A18" s="125">
        <v>1</v>
      </c>
      <c r="B18" s="126">
        <v>2</v>
      </c>
      <c r="C18" s="126">
        <v>3</v>
      </c>
      <c r="D18" s="126">
        <v>4</v>
      </c>
      <c r="E18" s="126" t="s">
        <v>107</v>
      </c>
      <c r="F18" s="126">
        <v>6</v>
      </c>
      <c r="G18" s="126">
        <v>7</v>
      </c>
      <c r="H18" s="127" t="s">
        <v>145</v>
      </c>
    </row>
    <row r="19" spans="1:8" ht="18" customHeight="1">
      <c r="A19" s="89">
        <v>1</v>
      </c>
      <c r="B19" s="90">
        <f>B13</f>
        <v>45200</v>
      </c>
      <c r="C19" s="91">
        <v>4814</v>
      </c>
      <c r="D19" s="91">
        <v>2074728</v>
      </c>
      <c r="E19" s="91"/>
      <c r="F19" s="91">
        <f>D7</f>
        <v>2166168</v>
      </c>
      <c r="G19" s="91">
        <v>10718642</v>
      </c>
      <c r="H19" s="92">
        <f>G19/F19</f>
        <v>4.9482043867327006</v>
      </c>
    </row>
    <row r="20" spans="1:8" ht="18" customHeight="1">
      <c r="A20" s="93">
        <v>2</v>
      </c>
      <c r="B20" s="94">
        <f>B14</f>
        <v>45231</v>
      </c>
      <c r="C20" s="96">
        <v>4938</v>
      </c>
      <c r="D20" s="96">
        <v>2063781</v>
      </c>
      <c r="E20" s="96"/>
      <c r="F20" s="96">
        <f>D8</f>
        <v>2168818</v>
      </c>
      <c r="G20" s="96">
        <v>10894372</v>
      </c>
      <c r="H20" s="128">
        <f>G20/F20</f>
        <v>5.0231840569379269</v>
      </c>
    </row>
    <row r="21" spans="1:8" ht="18" customHeight="1" thickBot="1">
      <c r="A21" s="98">
        <v>3</v>
      </c>
      <c r="B21" s="99">
        <f>B15</f>
        <v>45261</v>
      </c>
      <c r="C21" s="101">
        <v>4255</v>
      </c>
      <c r="D21" s="101">
        <v>2027074</v>
      </c>
      <c r="E21" s="101"/>
      <c r="F21" s="101">
        <f>D9</f>
        <v>2173766</v>
      </c>
      <c r="G21" s="101">
        <v>9651284</v>
      </c>
      <c r="H21" s="129">
        <f>G21/F21</f>
        <v>4.4398909542241434</v>
      </c>
    </row>
    <row r="23" spans="1:8" ht="29.25" customHeight="1">
      <c r="B23" s="188"/>
      <c r="C23" s="239"/>
      <c r="D23" s="239"/>
      <c r="E23" s="239"/>
      <c r="F23" s="239"/>
      <c r="G23" s="239"/>
      <c r="H23" s="239"/>
    </row>
  </sheetData>
  <mergeCells count="7">
    <mergeCell ref="A16:H16"/>
    <mergeCell ref="C23:H23"/>
    <mergeCell ref="A1:H1"/>
    <mergeCell ref="A2:H2"/>
    <mergeCell ref="A3:H3"/>
    <mergeCell ref="A4:H4"/>
    <mergeCell ref="A10:H10"/>
  </mergeCells>
  <printOptions horizontalCentered="1" verticalCentered="1"/>
  <pageMargins left="0" right="0" top="0" bottom="0" header="0" footer="0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view="pageBreakPreview" topLeftCell="A10" zoomScaleNormal="85" zoomScaleSheetLayoutView="100" workbookViewId="0">
      <selection activeCell="L17" sqref="L17"/>
    </sheetView>
  </sheetViews>
  <sheetFormatPr defaultColWidth="9.109375" defaultRowHeight="13.2"/>
  <cols>
    <col min="1" max="1" width="4.33203125" style="85" customWidth="1"/>
    <col min="2" max="3" width="13.88671875" style="85" customWidth="1"/>
    <col min="4" max="4" width="15.5546875" style="85" customWidth="1"/>
    <col min="5" max="5" width="11.5546875" style="85" customWidth="1"/>
    <col min="6" max="6" width="13" style="85" customWidth="1"/>
    <col min="7" max="7" width="15.5546875" style="85" customWidth="1"/>
    <col min="8" max="8" width="13.6640625" style="85" customWidth="1"/>
    <col min="9" max="256" width="9.109375" style="85"/>
    <col min="257" max="257" width="4.33203125" style="85" customWidth="1"/>
    <col min="258" max="259" width="13.88671875" style="85" customWidth="1"/>
    <col min="260" max="260" width="15.5546875" style="85" customWidth="1"/>
    <col min="261" max="261" width="11.5546875" style="85" customWidth="1"/>
    <col min="262" max="262" width="13" style="85" customWidth="1"/>
    <col min="263" max="263" width="15.5546875" style="85" customWidth="1"/>
    <col min="264" max="264" width="13.6640625" style="85" customWidth="1"/>
    <col min="265" max="512" width="9.109375" style="85"/>
    <col min="513" max="513" width="4.33203125" style="85" customWidth="1"/>
    <col min="514" max="515" width="13.88671875" style="85" customWidth="1"/>
    <col min="516" max="516" width="15.5546875" style="85" customWidth="1"/>
    <col min="517" max="517" width="11.5546875" style="85" customWidth="1"/>
    <col min="518" max="518" width="13" style="85" customWidth="1"/>
    <col min="519" max="519" width="15.5546875" style="85" customWidth="1"/>
    <col min="520" max="520" width="13.6640625" style="85" customWidth="1"/>
    <col min="521" max="768" width="9.109375" style="85"/>
    <col min="769" max="769" width="4.33203125" style="85" customWidth="1"/>
    <col min="770" max="771" width="13.88671875" style="85" customWidth="1"/>
    <col min="772" max="772" width="15.5546875" style="85" customWidth="1"/>
    <col min="773" max="773" width="11.5546875" style="85" customWidth="1"/>
    <col min="774" max="774" width="13" style="85" customWidth="1"/>
    <col min="775" max="775" width="15.5546875" style="85" customWidth="1"/>
    <col min="776" max="776" width="13.6640625" style="85" customWidth="1"/>
    <col min="777" max="1024" width="9.109375" style="85"/>
    <col min="1025" max="1025" width="4.33203125" style="85" customWidth="1"/>
    <col min="1026" max="1027" width="13.88671875" style="85" customWidth="1"/>
    <col min="1028" max="1028" width="15.5546875" style="85" customWidth="1"/>
    <col min="1029" max="1029" width="11.5546875" style="85" customWidth="1"/>
    <col min="1030" max="1030" width="13" style="85" customWidth="1"/>
    <col min="1031" max="1031" width="15.5546875" style="85" customWidth="1"/>
    <col min="1032" max="1032" width="13.6640625" style="85" customWidth="1"/>
    <col min="1033" max="1280" width="9.109375" style="85"/>
    <col min="1281" max="1281" width="4.33203125" style="85" customWidth="1"/>
    <col min="1282" max="1283" width="13.88671875" style="85" customWidth="1"/>
    <col min="1284" max="1284" width="15.5546875" style="85" customWidth="1"/>
    <col min="1285" max="1285" width="11.5546875" style="85" customWidth="1"/>
    <col min="1286" max="1286" width="13" style="85" customWidth="1"/>
    <col min="1287" max="1287" width="15.5546875" style="85" customWidth="1"/>
    <col min="1288" max="1288" width="13.6640625" style="85" customWidth="1"/>
    <col min="1289" max="1536" width="9.109375" style="85"/>
    <col min="1537" max="1537" width="4.33203125" style="85" customWidth="1"/>
    <col min="1538" max="1539" width="13.88671875" style="85" customWidth="1"/>
    <col min="1540" max="1540" width="15.5546875" style="85" customWidth="1"/>
    <col min="1541" max="1541" width="11.5546875" style="85" customWidth="1"/>
    <col min="1542" max="1542" width="13" style="85" customWidth="1"/>
    <col min="1543" max="1543" width="15.5546875" style="85" customWidth="1"/>
    <col min="1544" max="1544" width="13.6640625" style="85" customWidth="1"/>
    <col min="1545" max="1792" width="9.109375" style="85"/>
    <col min="1793" max="1793" width="4.33203125" style="85" customWidth="1"/>
    <col min="1794" max="1795" width="13.88671875" style="85" customWidth="1"/>
    <col min="1796" max="1796" width="15.5546875" style="85" customWidth="1"/>
    <col min="1797" max="1797" width="11.5546875" style="85" customWidth="1"/>
    <col min="1798" max="1798" width="13" style="85" customWidth="1"/>
    <col min="1799" max="1799" width="15.5546875" style="85" customWidth="1"/>
    <col min="1800" max="1800" width="13.6640625" style="85" customWidth="1"/>
    <col min="1801" max="2048" width="9.109375" style="85"/>
    <col min="2049" max="2049" width="4.33203125" style="85" customWidth="1"/>
    <col min="2050" max="2051" width="13.88671875" style="85" customWidth="1"/>
    <col min="2052" max="2052" width="15.5546875" style="85" customWidth="1"/>
    <col min="2053" max="2053" width="11.5546875" style="85" customWidth="1"/>
    <col min="2054" max="2054" width="13" style="85" customWidth="1"/>
    <col min="2055" max="2055" width="15.5546875" style="85" customWidth="1"/>
    <col min="2056" max="2056" width="13.6640625" style="85" customWidth="1"/>
    <col min="2057" max="2304" width="9.109375" style="85"/>
    <col min="2305" max="2305" width="4.33203125" style="85" customWidth="1"/>
    <col min="2306" max="2307" width="13.88671875" style="85" customWidth="1"/>
    <col min="2308" max="2308" width="15.5546875" style="85" customWidth="1"/>
    <col min="2309" max="2309" width="11.5546875" style="85" customWidth="1"/>
    <col min="2310" max="2310" width="13" style="85" customWidth="1"/>
    <col min="2311" max="2311" width="15.5546875" style="85" customWidth="1"/>
    <col min="2312" max="2312" width="13.6640625" style="85" customWidth="1"/>
    <col min="2313" max="2560" width="9.109375" style="85"/>
    <col min="2561" max="2561" width="4.33203125" style="85" customWidth="1"/>
    <col min="2562" max="2563" width="13.88671875" style="85" customWidth="1"/>
    <col min="2564" max="2564" width="15.5546875" style="85" customWidth="1"/>
    <col min="2565" max="2565" width="11.5546875" style="85" customWidth="1"/>
    <col min="2566" max="2566" width="13" style="85" customWidth="1"/>
    <col min="2567" max="2567" width="15.5546875" style="85" customWidth="1"/>
    <col min="2568" max="2568" width="13.6640625" style="85" customWidth="1"/>
    <col min="2569" max="2816" width="9.109375" style="85"/>
    <col min="2817" max="2817" width="4.33203125" style="85" customWidth="1"/>
    <col min="2818" max="2819" width="13.88671875" style="85" customWidth="1"/>
    <col min="2820" max="2820" width="15.5546875" style="85" customWidth="1"/>
    <col min="2821" max="2821" width="11.5546875" style="85" customWidth="1"/>
    <col min="2822" max="2822" width="13" style="85" customWidth="1"/>
    <col min="2823" max="2823" width="15.5546875" style="85" customWidth="1"/>
    <col min="2824" max="2824" width="13.6640625" style="85" customWidth="1"/>
    <col min="2825" max="3072" width="9.109375" style="85"/>
    <col min="3073" max="3073" width="4.33203125" style="85" customWidth="1"/>
    <col min="3074" max="3075" width="13.88671875" style="85" customWidth="1"/>
    <col min="3076" max="3076" width="15.5546875" style="85" customWidth="1"/>
    <col min="3077" max="3077" width="11.5546875" style="85" customWidth="1"/>
    <col min="3078" max="3078" width="13" style="85" customWidth="1"/>
    <col min="3079" max="3079" width="15.5546875" style="85" customWidth="1"/>
    <col min="3080" max="3080" width="13.6640625" style="85" customWidth="1"/>
    <col min="3081" max="3328" width="9.109375" style="85"/>
    <col min="3329" max="3329" width="4.33203125" style="85" customWidth="1"/>
    <col min="3330" max="3331" width="13.88671875" style="85" customWidth="1"/>
    <col min="3332" max="3332" width="15.5546875" style="85" customWidth="1"/>
    <col min="3333" max="3333" width="11.5546875" style="85" customWidth="1"/>
    <col min="3334" max="3334" width="13" style="85" customWidth="1"/>
    <col min="3335" max="3335" width="15.5546875" style="85" customWidth="1"/>
    <col min="3336" max="3336" width="13.6640625" style="85" customWidth="1"/>
    <col min="3337" max="3584" width="9.109375" style="85"/>
    <col min="3585" max="3585" width="4.33203125" style="85" customWidth="1"/>
    <col min="3586" max="3587" width="13.88671875" style="85" customWidth="1"/>
    <col min="3588" max="3588" width="15.5546875" style="85" customWidth="1"/>
    <col min="3589" max="3589" width="11.5546875" style="85" customWidth="1"/>
    <col min="3590" max="3590" width="13" style="85" customWidth="1"/>
    <col min="3591" max="3591" width="15.5546875" style="85" customWidth="1"/>
    <col min="3592" max="3592" width="13.6640625" style="85" customWidth="1"/>
    <col min="3593" max="3840" width="9.109375" style="85"/>
    <col min="3841" max="3841" width="4.33203125" style="85" customWidth="1"/>
    <col min="3842" max="3843" width="13.88671875" style="85" customWidth="1"/>
    <col min="3844" max="3844" width="15.5546875" style="85" customWidth="1"/>
    <col min="3845" max="3845" width="11.5546875" style="85" customWidth="1"/>
    <col min="3846" max="3846" width="13" style="85" customWidth="1"/>
    <col min="3847" max="3847" width="15.5546875" style="85" customWidth="1"/>
    <col min="3848" max="3848" width="13.6640625" style="85" customWidth="1"/>
    <col min="3849" max="4096" width="9.109375" style="85"/>
    <col min="4097" max="4097" width="4.33203125" style="85" customWidth="1"/>
    <col min="4098" max="4099" width="13.88671875" style="85" customWidth="1"/>
    <col min="4100" max="4100" width="15.5546875" style="85" customWidth="1"/>
    <col min="4101" max="4101" width="11.5546875" style="85" customWidth="1"/>
    <col min="4102" max="4102" width="13" style="85" customWidth="1"/>
    <col min="4103" max="4103" width="15.5546875" style="85" customWidth="1"/>
    <col min="4104" max="4104" width="13.6640625" style="85" customWidth="1"/>
    <col min="4105" max="4352" width="9.109375" style="85"/>
    <col min="4353" max="4353" width="4.33203125" style="85" customWidth="1"/>
    <col min="4354" max="4355" width="13.88671875" style="85" customWidth="1"/>
    <col min="4356" max="4356" width="15.5546875" style="85" customWidth="1"/>
    <col min="4357" max="4357" width="11.5546875" style="85" customWidth="1"/>
    <col min="4358" max="4358" width="13" style="85" customWidth="1"/>
    <col min="4359" max="4359" width="15.5546875" style="85" customWidth="1"/>
    <col min="4360" max="4360" width="13.6640625" style="85" customWidth="1"/>
    <col min="4361" max="4608" width="9.109375" style="85"/>
    <col min="4609" max="4609" width="4.33203125" style="85" customWidth="1"/>
    <col min="4610" max="4611" width="13.88671875" style="85" customWidth="1"/>
    <col min="4612" max="4612" width="15.5546875" style="85" customWidth="1"/>
    <col min="4613" max="4613" width="11.5546875" style="85" customWidth="1"/>
    <col min="4614" max="4614" width="13" style="85" customWidth="1"/>
    <col min="4615" max="4615" width="15.5546875" style="85" customWidth="1"/>
    <col min="4616" max="4616" width="13.6640625" style="85" customWidth="1"/>
    <col min="4617" max="4864" width="9.109375" style="85"/>
    <col min="4865" max="4865" width="4.33203125" style="85" customWidth="1"/>
    <col min="4866" max="4867" width="13.88671875" style="85" customWidth="1"/>
    <col min="4868" max="4868" width="15.5546875" style="85" customWidth="1"/>
    <col min="4869" max="4869" width="11.5546875" style="85" customWidth="1"/>
    <col min="4870" max="4870" width="13" style="85" customWidth="1"/>
    <col min="4871" max="4871" width="15.5546875" style="85" customWidth="1"/>
    <col min="4872" max="4872" width="13.6640625" style="85" customWidth="1"/>
    <col min="4873" max="5120" width="9.109375" style="85"/>
    <col min="5121" max="5121" width="4.33203125" style="85" customWidth="1"/>
    <col min="5122" max="5123" width="13.88671875" style="85" customWidth="1"/>
    <col min="5124" max="5124" width="15.5546875" style="85" customWidth="1"/>
    <col min="5125" max="5125" width="11.5546875" style="85" customWidth="1"/>
    <col min="5126" max="5126" width="13" style="85" customWidth="1"/>
    <col min="5127" max="5127" width="15.5546875" style="85" customWidth="1"/>
    <col min="5128" max="5128" width="13.6640625" style="85" customWidth="1"/>
    <col min="5129" max="5376" width="9.109375" style="85"/>
    <col min="5377" max="5377" width="4.33203125" style="85" customWidth="1"/>
    <col min="5378" max="5379" width="13.88671875" style="85" customWidth="1"/>
    <col min="5380" max="5380" width="15.5546875" style="85" customWidth="1"/>
    <col min="5381" max="5381" width="11.5546875" style="85" customWidth="1"/>
    <col min="5382" max="5382" width="13" style="85" customWidth="1"/>
    <col min="5383" max="5383" width="15.5546875" style="85" customWidth="1"/>
    <col min="5384" max="5384" width="13.6640625" style="85" customWidth="1"/>
    <col min="5385" max="5632" width="9.109375" style="85"/>
    <col min="5633" max="5633" width="4.33203125" style="85" customWidth="1"/>
    <col min="5634" max="5635" width="13.88671875" style="85" customWidth="1"/>
    <col min="5636" max="5636" width="15.5546875" style="85" customWidth="1"/>
    <col min="5637" max="5637" width="11.5546875" style="85" customWidth="1"/>
    <col min="5638" max="5638" width="13" style="85" customWidth="1"/>
    <col min="5639" max="5639" width="15.5546875" style="85" customWidth="1"/>
    <col min="5640" max="5640" width="13.6640625" style="85" customWidth="1"/>
    <col min="5641" max="5888" width="9.109375" style="85"/>
    <col min="5889" max="5889" width="4.33203125" style="85" customWidth="1"/>
    <col min="5890" max="5891" width="13.88671875" style="85" customWidth="1"/>
    <col min="5892" max="5892" width="15.5546875" style="85" customWidth="1"/>
    <col min="5893" max="5893" width="11.5546875" style="85" customWidth="1"/>
    <col min="5894" max="5894" width="13" style="85" customWidth="1"/>
    <col min="5895" max="5895" width="15.5546875" style="85" customWidth="1"/>
    <col min="5896" max="5896" width="13.6640625" style="85" customWidth="1"/>
    <col min="5897" max="6144" width="9.109375" style="85"/>
    <col min="6145" max="6145" width="4.33203125" style="85" customWidth="1"/>
    <col min="6146" max="6147" width="13.88671875" style="85" customWidth="1"/>
    <col min="6148" max="6148" width="15.5546875" style="85" customWidth="1"/>
    <col min="6149" max="6149" width="11.5546875" style="85" customWidth="1"/>
    <col min="6150" max="6150" width="13" style="85" customWidth="1"/>
    <col min="6151" max="6151" width="15.5546875" style="85" customWidth="1"/>
    <col min="6152" max="6152" width="13.6640625" style="85" customWidth="1"/>
    <col min="6153" max="6400" width="9.109375" style="85"/>
    <col min="6401" max="6401" width="4.33203125" style="85" customWidth="1"/>
    <col min="6402" max="6403" width="13.88671875" style="85" customWidth="1"/>
    <col min="6404" max="6404" width="15.5546875" style="85" customWidth="1"/>
    <col min="6405" max="6405" width="11.5546875" style="85" customWidth="1"/>
    <col min="6406" max="6406" width="13" style="85" customWidth="1"/>
    <col min="6407" max="6407" width="15.5546875" style="85" customWidth="1"/>
    <col min="6408" max="6408" width="13.6640625" style="85" customWidth="1"/>
    <col min="6409" max="6656" width="9.109375" style="85"/>
    <col min="6657" max="6657" width="4.33203125" style="85" customWidth="1"/>
    <col min="6658" max="6659" width="13.88671875" style="85" customWidth="1"/>
    <col min="6660" max="6660" width="15.5546875" style="85" customWidth="1"/>
    <col min="6661" max="6661" width="11.5546875" style="85" customWidth="1"/>
    <col min="6662" max="6662" width="13" style="85" customWidth="1"/>
    <col min="6663" max="6663" width="15.5546875" style="85" customWidth="1"/>
    <col min="6664" max="6664" width="13.6640625" style="85" customWidth="1"/>
    <col min="6665" max="6912" width="9.109375" style="85"/>
    <col min="6913" max="6913" width="4.33203125" style="85" customWidth="1"/>
    <col min="6914" max="6915" width="13.88671875" style="85" customWidth="1"/>
    <col min="6916" max="6916" width="15.5546875" style="85" customWidth="1"/>
    <col min="6917" max="6917" width="11.5546875" style="85" customWidth="1"/>
    <col min="6918" max="6918" width="13" style="85" customWidth="1"/>
    <col min="6919" max="6919" width="15.5546875" style="85" customWidth="1"/>
    <col min="6920" max="6920" width="13.6640625" style="85" customWidth="1"/>
    <col min="6921" max="7168" width="9.109375" style="85"/>
    <col min="7169" max="7169" width="4.33203125" style="85" customWidth="1"/>
    <col min="7170" max="7171" width="13.88671875" style="85" customWidth="1"/>
    <col min="7172" max="7172" width="15.5546875" style="85" customWidth="1"/>
    <col min="7173" max="7173" width="11.5546875" style="85" customWidth="1"/>
    <col min="7174" max="7174" width="13" style="85" customWidth="1"/>
    <col min="7175" max="7175" width="15.5546875" style="85" customWidth="1"/>
    <col min="7176" max="7176" width="13.6640625" style="85" customWidth="1"/>
    <col min="7177" max="7424" width="9.109375" style="85"/>
    <col min="7425" max="7425" width="4.33203125" style="85" customWidth="1"/>
    <col min="7426" max="7427" width="13.88671875" style="85" customWidth="1"/>
    <col min="7428" max="7428" width="15.5546875" style="85" customWidth="1"/>
    <col min="7429" max="7429" width="11.5546875" style="85" customWidth="1"/>
    <col min="7430" max="7430" width="13" style="85" customWidth="1"/>
    <col min="7431" max="7431" width="15.5546875" style="85" customWidth="1"/>
    <col min="7432" max="7432" width="13.6640625" style="85" customWidth="1"/>
    <col min="7433" max="7680" width="9.109375" style="85"/>
    <col min="7681" max="7681" width="4.33203125" style="85" customWidth="1"/>
    <col min="7682" max="7683" width="13.88671875" style="85" customWidth="1"/>
    <col min="7684" max="7684" width="15.5546875" style="85" customWidth="1"/>
    <col min="7685" max="7685" width="11.5546875" style="85" customWidth="1"/>
    <col min="7686" max="7686" width="13" style="85" customWidth="1"/>
    <col min="7687" max="7687" width="15.5546875" style="85" customWidth="1"/>
    <col min="7688" max="7688" width="13.6640625" style="85" customWidth="1"/>
    <col min="7689" max="7936" width="9.109375" style="85"/>
    <col min="7937" max="7937" width="4.33203125" style="85" customWidth="1"/>
    <col min="7938" max="7939" width="13.88671875" style="85" customWidth="1"/>
    <col min="7940" max="7940" width="15.5546875" style="85" customWidth="1"/>
    <col min="7941" max="7941" width="11.5546875" style="85" customWidth="1"/>
    <col min="7942" max="7942" width="13" style="85" customWidth="1"/>
    <col min="7943" max="7943" width="15.5546875" style="85" customWidth="1"/>
    <col min="7944" max="7944" width="13.6640625" style="85" customWidth="1"/>
    <col min="7945" max="8192" width="9.109375" style="85"/>
    <col min="8193" max="8193" width="4.33203125" style="85" customWidth="1"/>
    <col min="8194" max="8195" width="13.88671875" style="85" customWidth="1"/>
    <col min="8196" max="8196" width="15.5546875" style="85" customWidth="1"/>
    <col min="8197" max="8197" width="11.5546875" style="85" customWidth="1"/>
    <col min="8198" max="8198" width="13" style="85" customWidth="1"/>
    <col min="8199" max="8199" width="15.5546875" style="85" customWidth="1"/>
    <col min="8200" max="8200" width="13.6640625" style="85" customWidth="1"/>
    <col min="8201" max="8448" width="9.109375" style="85"/>
    <col min="8449" max="8449" width="4.33203125" style="85" customWidth="1"/>
    <col min="8450" max="8451" width="13.88671875" style="85" customWidth="1"/>
    <col min="8452" max="8452" width="15.5546875" style="85" customWidth="1"/>
    <col min="8453" max="8453" width="11.5546875" style="85" customWidth="1"/>
    <col min="8454" max="8454" width="13" style="85" customWidth="1"/>
    <col min="8455" max="8455" width="15.5546875" style="85" customWidth="1"/>
    <col min="8456" max="8456" width="13.6640625" style="85" customWidth="1"/>
    <col min="8457" max="8704" width="9.109375" style="85"/>
    <col min="8705" max="8705" width="4.33203125" style="85" customWidth="1"/>
    <col min="8706" max="8707" width="13.88671875" style="85" customWidth="1"/>
    <col min="8708" max="8708" width="15.5546875" style="85" customWidth="1"/>
    <col min="8709" max="8709" width="11.5546875" style="85" customWidth="1"/>
    <col min="8710" max="8710" width="13" style="85" customWidth="1"/>
    <col min="8711" max="8711" width="15.5546875" style="85" customWidth="1"/>
    <col min="8712" max="8712" width="13.6640625" style="85" customWidth="1"/>
    <col min="8713" max="8960" width="9.109375" style="85"/>
    <col min="8961" max="8961" width="4.33203125" style="85" customWidth="1"/>
    <col min="8962" max="8963" width="13.88671875" style="85" customWidth="1"/>
    <col min="8964" max="8964" width="15.5546875" style="85" customWidth="1"/>
    <col min="8965" max="8965" width="11.5546875" style="85" customWidth="1"/>
    <col min="8966" max="8966" width="13" style="85" customWidth="1"/>
    <col min="8967" max="8967" width="15.5546875" style="85" customWidth="1"/>
    <col min="8968" max="8968" width="13.6640625" style="85" customWidth="1"/>
    <col min="8969" max="9216" width="9.109375" style="85"/>
    <col min="9217" max="9217" width="4.33203125" style="85" customWidth="1"/>
    <col min="9218" max="9219" width="13.88671875" style="85" customWidth="1"/>
    <col min="9220" max="9220" width="15.5546875" style="85" customWidth="1"/>
    <col min="9221" max="9221" width="11.5546875" style="85" customWidth="1"/>
    <col min="9222" max="9222" width="13" style="85" customWidth="1"/>
    <col min="9223" max="9223" width="15.5546875" style="85" customWidth="1"/>
    <col min="9224" max="9224" width="13.6640625" style="85" customWidth="1"/>
    <col min="9225" max="9472" width="9.109375" style="85"/>
    <col min="9473" max="9473" width="4.33203125" style="85" customWidth="1"/>
    <col min="9474" max="9475" width="13.88671875" style="85" customWidth="1"/>
    <col min="9476" max="9476" width="15.5546875" style="85" customWidth="1"/>
    <col min="9477" max="9477" width="11.5546875" style="85" customWidth="1"/>
    <col min="9478" max="9478" width="13" style="85" customWidth="1"/>
    <col min="9479" max="9479" width="15.5546875" style="85" customWidth="1"/>
    <col min="9480" max="9480" width="13.6640625" style="85" customWidth="1"/>
    <col min="9481" max="9728" width="9.109375" style="85"/>
    <col min="9729" max="9729" width="4.33203125" style="85" customWidth="1"/>
    <col min="9730" max="9731" width="13.88671875" style="85" customWidth="1"/>
    <col min="9732" max="9732" width="15.5546875" style="85" customWidth="1"/>
    <col min="9733" max="9733" width="11.5546875" style="85" customWidth="1"/>
    <col min="9734" max="9734" width="13" style="85" customWidth="1"/>
    <col min="9735" max="9735" width="15.5546875" style="85" customWidth="1"/>
    <col min="9736" max="9736" width="13.6640625" style="85" customWidth="1"/>
    <col min="9737" max="9984" width="9.109375" style="85"/>
    <col min="9985" max="9985" width="4.33203125" style="85" customWidth="1"/>
    <col min="9986" max="9987" width="13.88671875" style="85" customWidth="1"/>
    <col min="9988" max="9988" width="15.5546875" style="85" customWidth="1"/>
    <col min="9989" max="9989" width="11.5546875" style="85" customWidth="1"/>
    <col min="9990" max="9990" width="13" style="85" customWidth="1"/>
    <col min="9991" max="9991" width="15.5546875" style="85" customWidth="1"/>
    <col min="9992" max="9992" width="13.6640625" style="85" customWidth="1"/>
    <col min="9993" max="10240" width="9.109375" style="85"/>
    <col min="10241" max="10241" width="4.33203125" style="85" customWidth="1"/>
    <col min="10242" max="10243" width="13.88671875" style="85" customWidth="1"/>
    <col min="10244" max="10244" width="15.5546875" style="85" customWidth="1"/>
    <col min="10245" max="10245" width="11.5546875" style="85" customWidth="1"/>
    <col min="10246" max="10246" width="13" style="85" customWidth="1"/>
    <col min="10247" max="10247" width="15.5546875" style="85" customWidth="1"/>
    <col min="10248" max="10248" width="13.6640625" style="85" customWidth="1"/>
    <col min="10249" max="10496" width="9.109375" style="85"/>
    <col min="10497" max="10497" width="4.33203125" style="85" customWidth="1"/>
    <col min="10498" max="10499" width="13.88671875" style="85" customWidth="1"/>
    <col min="10500" max="10500" width="15.5546875" style="85" customWidth="1"/>
    <col min="10501" max="10501" width="11.5546875" style="85" customWidth="1"/>
    <col min="10502" max="10502" width="13" style="85" customWidth="1"/>
    <col min="10503" max="10503" width="15.5546875" style="85" customWidth="1"/>
    <col min="10504" max="10504" width="13.6640625" style="85" customWidth="1"/>
    <col min="10505" max="10752" width="9.109375" style="85"/>
    <col min="10753" max="10753" width="4.33203125" style="85" customWidth="1"/>
    <col min="10754" max="10755" width="13.88671875" style="85" customWidth="1"/>
    <col min="10756" max="10756" width="15.5546875" style="85" customWidth="1"/>
    <col min="10757" max="10757" width="11.5546875" style="85" customWidth="1"/>
    <col min="10758" max="10758" width="13" style="85" customWidth="1"/>
    <col min="10759" max="10759" width="15.5546875" style="85" customWidth="1"/>
    <col min="10760" max="10760" width="13.6640625" style="85" customWidth="1"/>
    <col min="10761" max="11008" width="9.109375" style="85"/>
    <col min="11009" max="11009" width="4.33203125" style="85" customWidth="1"/>
    <col min="11010" max="11011" width="13.88671875" style="85" customWidth="1"/>
    <col min="11012" max="11012" width="15.5546875" style="85" customWidth="1"/>
    <col min="11013" max="11013" width="11.5546875" style="85" customWidth="1"/>
    <col min="11014" max="11014" width="13" style="85" customWidth="1"/>
    <col min="11015" max="11015" width="15.5546875" style="85" customWidth="1"/>
    <col min="11016" max="11016" width="13.6640625" style="85" customWidth="1"/>
    <col min="11017" max="11264" width="9.109375" style="85"/>
    <col min="11265" max="11265" width="4.33203125" style="85" customWidth="1"/>
    <col min="11266" max="11267" width="13.88671875" style="85" customWidth="1"/>
    <col min="11268" max="11268" width="15.5546875" style="85" customWidth="1"/>
    <col min="11269" max="11269" width="11.5546875" style="85" customWidth="1"/>
    <col min="11270" max="11270" width="13" style="85" customWidth="1"/>
    <col min="11271" max="11271" width="15.5546875" style="85" customWidth="1"/>
    <col min="11272" max="11272" width="13.6640625" style="85" customWidth="1"/>
    <col min="11273" max="11520" width="9.109375" style="85"/>
    <col min="11521" max="11521" width="4.33203125" style="85" customWidth="1"/>
    <col min="11522" max="11523" width="13.88671875" style="85" customWidth="1"/>
    <col min="11524" max="11524" width="15.5546875" style="85" customWidth="1"/>
    <col min="11525" max="11525" width="11.5546875" style="85" customWidth="1"/>
    <col min="11526" max="11526" width="13" style="85" customWidth="1"/>
    <col min="11527" max="11527" width="15.5546875" style="85" customWidth="1"/>
    <col min="11528" max="11528" width="13.6640625" style="85" customWidth="1"/>
    <col min="11529" max="11776" width="9.109375" style="85"/>
    <col min="11777" max="11777" width="4.33203125" style="85" customWidth="1"/>
    <col min="11778" max="11779" width="13.88671875" style="85" customWidth="1"/>
    <col min="11780" max="11780" width="15.5546875" style="85" customWidth="1"/>
    <col min="11781" max="11781" width="11.5546875" style="85" customWidth="1"/>
    <col min="11782" max="11782" width="13" style="85" customWidth="1"/>
    <col min="11783" max="11783" width="15.5546875" style="85" customWidth="1"/>
    <col min="11784" max="11784" width="13.6640625" style="85" customWidth="1"/>
    <col min="11785" max="12032" width="9.109375" style="85"/>
    <col min="12033" max="12033" width="4.33203125" style="85" customWidth="1"/>
    <col min="12034" max="12035" width="13.88671875" style="85" customWidth="1"/>
    <col min="12036" max="12036" width="15.5546875" style="85" customWidth="1"/>
    <col min="12037" max="12037" width="11.5546875" style="85" customWidth="1"/>
    <col min="12038" max="12038" width="13" style="85" customWidth="1"/>
    <col min="12039" max="12039" width="15.5546875" style="85" customWidth="1"/>
    <col min="12040" max="12040" width="13.6640625" style="85" customWidth="1"/>
    <col min="12041" max="12288" width="9.109375" style="85"/>
    <col min="12289" max="12289" width="4.33203125" style="85" customWidth="1"/>
    <col min="12290" max="12291" width="13.88671875" style="85" customWidth="1"/>
    <col min="12292" max="12292" width="15.5546875" style="85" customWidth="1"/>
    <col min="12293" max="12293" width="11.5546875" style="85" customWidth="1"/>
    <col min="12294" max="12294" width="13" style="85" customWidth="1"/>
    <col min="12295" max="12295" width="15.5546875" style="85" customWidth="1"/>
    <col min="12296" max="12296" width="13.6640625" style="85" customWidth="1"/>
    <col min="12297" max="12544" width="9.109375" style="85"/>
    <col min="12545" max="12545" width="4.33203125" style="85" customWidth="1"/>
    <col min="12546" max="12547" width="13.88671875" style="85" customWidth="1"/>
    <col min="12548" max="12548" width="15.5546875" style="85" customWidth="1"/>
    <col min="12549" max="12549" width="11.5546875" style="85" customWidth="1"/>
    <col min="12550" max="12550" width="13" style="85" customWidth="1"/>
    <col min="12551" max="12551" width="15.5546875" style="85" customWidth="1"/>
    <col min="12552" max="12552" width="13.6640625" style="85" customWidth="1"/>
    <col min="12553" max="12800" width="9.109375" style="85"/>
    <col min="12801" max="12801" width="4.33203125" style="85" customWidth="1"/>
    <col min="12802" max="12803" width="13.88671875" style="85" customWidth="1"/>
    <col min="12804" max="12804" width="15.5546875" style="85" customWidth="1"/>
    <col min="12805" max="12805" width="11.5546875" style="85" customWidth="1"/>
    <col min="12806" max="12806" width="13" style="85" customWidth="1"/>
    <col min="12807" max="12807" width="15.5546875" style="85" customWidth="1"/>
    <col min="12808" max="12808" width="13.6640625" style="85" customWidth="1"/>
    <col min="12809" max="13056" width="9.109375" style="85"/>
    <col min="13057" max="13057" width="4.33203125" style="85" customWidth="1"/>
    <col min="13058" max="13059" width="13.88671875" style="85" customWidth="1"/>
    <col min="13060" max="13060" width="15.5546875" style="85" customWidth="1"/>
    <col min="13061" max="13061" width="11.5546875" style="85" customWidth="1"/>
    <col min="13062" max="13062" width="13" style="85" customWidth="1"/>
    <col min="13063" max="13063" width="15.5546875" style="85" customWidth="1"/>
    <col min="13064" max="13064" width="13.6640625" style="85" customWidth="1"/>
    <col min="13065" max="13312" width="9.109375" style="85"/>
    <col min="13313" max="13313" width="4.33203125" style="85" customWidth="1"/>
    <col min="13314" max="13315" width="13.88671875" style="85" customWidth="1"/>
    <col min="13316" max="13316" width="15.5546875" style="85" customWidth="1"/>
    <col min="13317" max="13317" width="11.5546875" style="85" customWidth="1"/>
    <col min="13318" max="13318" width="13" style="85" customWidth="1"/>
    <col min="13319" max="13319" width="15.5546875" style="85" customWidth="1"/>
    <col min="13320" max="13320" width="13.6640625" style="85" customWidth="1"/>
    <col min="13321" max="13568" width="9.109375" style="85"/>
    <col min="13569" max="13569" width="4.33203125" style="85" customWidth="1"/>
    <col min="13570" max="13571" width="13.88671875" style="85" customWidth="1"/>
    <col min="13572" max="13572" width="15.5546875" style="85" customWidth="1"/>
    <col min="13573" max="13573" width="11.5546875" style="85" customWidth="1"/>
    <col min="13574" max="13574" width="13" style="85" customWidth="1"/>
    <col min="13575" max="13575" width="15.5546875" style="85" customWidth="1"/>
    <col min="13576" max="13576" width="13.6640625" style="85" customWidth="1"/>
    <col min="13577" max="13824" width="9.109375" style="85"/>
    <col min="13825" max="13825" width="4.33203125" style="85" customWidth="1"/>
    <col min="13826" max="13827" width="13.88671875" style="85" customWidth="1"/>
    <col min="13828" max="13828" width="15.5546875" style="85" customWidth="1"/>
    <col min="13829" max="13829" width="11.5546875" style="85" customWidth="1"/>
    <col min="13830" max="13830" width="13" style="85" customWidth="1"/>
    <col min="13831" max="13831" width="15.5546875" style="85" customWidth="1"/>
    <col min="13832" max="13832" width="13.6640625" style="85" customWidth="1"/>
    <col min="13833" max="14080" width="9.109375" style="85"/>
    <col min="14081" max="14081" width="4.33203125" style="85" customWidth="1"/>
    <col min="14082" max="14083" width="13.88671875" style="85" customWidth="1"/>
    <col min="14084" max="14084" width="15.5546875" style="85" customWidth="1"/>
    <col min="14085" max="14085" width="11.5546875" style="85" customWidth="1"/>
    <col min="14086" max="14086" width="13" style="85" customWidth="1"/>
    <col min="14087" max="14087" width="15.5546875" style="85" customWidth="1"/>
    <col min="14088" max="14088" width="13.6640625" style="85" customWidth="1"/>
    <col min="14089" max="14336" width="9.109375" style="85"/>
    <col min="14337" max="14337" width="4.33203125" style="85" customWidth="1"/>
    <col min="14338" max="14339" width="13.88671875" style="85" customWidth="1"/>
    <col min="14340" max="14340" width="15.5546875" style="85" customWidth="1"/>
    <col min="14341" max="14341" width="11.5546875" style="85" customWidth="1"/>
    <col min="14342" max="14342" width="13" style="85" customWidth="1"/>
    <col min="14343" max="14343" width="15.5546875" style="85" customWidth="1"/>
    <col min="14344" max="14344" width="13.6640625" style="85" customWidth="1"/>
    <col min="14345" max="14592" width="9.109375" style="85"/>
    <col min="14593" max="14593" width="4.33203125" style="85" customWidth="1"/>
    <col min="14594" max="14595" width="13.88671875" style="85" customWidth="1"/>
    <col min="14596" max="14596" width="15.5546875" style="85" customWidth="1"/>
    <col min="14597" max="14597" width="11.5546875" style="85" customWidth="1"/>
    <col min="14598" max="14598" width="13" style="85" customWidth="1"/>
    <col min="14599" max="14599" width="15.5546875" style="85" customWidth="1"/>
    <col min="14600" max="14600" width="13.6640625" style="85" customWidth="1"/>
    <col min="14601" max="14848" width="9.109375" style="85"/>
    <col min="14849" max="14849" width="4.33203125" style="85" customWidth="1"/>
    <col min="14850" max="14851" width="13.88671875" style="85" customWidth="1"/>
    <col min="14852" max="14852" width="15.5546875" style="85" customWidth="1"/>
    <col min="14853" max="14853" width="11.5546875" style="85" customWidth="1"/>
    <col min="14854" max="14854" width="13" style="85" customWidth="1"/>
    <col min="14855" max="14855" width="15.5546875" style="85" customWidth="1"/>
    <col min="14856" max="14856" width="13.6640625" style="85" customWidth="1"/>
    <col min="14857" max="15104" width="9.109375" style="85"/>
    <col min="15105" max="15105" width="4.33203125" style="85" customWidth="1"/>
    <col min="15106" max="15107" width="13.88671875" style="85" customWidth="1"/>
    <col min="15108" max="15108" width="15.5546875" style="85" customWidth="1"/>
    <col min="15109" max="15109" width="11.5546875" style="85" customWidth="1"/>
    <col min="15110" max="15110" width="13" style="85" customWidth="1"/>
    <col min="15111" max="15111" width="15.5546875" style="85" customWidth="1"/>
    <col min="15112" max="15112" width="13.6640625" style="85" customWidth="1"/>
    <col min="15113" max="15360" width="9.109375" style="85"/>
    <col min="15361" max="15361" width="4.33203125" style="85" customWidth="1"/>
    <col min="15362" max="15363" width="13.88671875" style="85" customWidth="1"/>
    <col min="15364" max="15364" width="15.5546875" style="85" customWidth="1"/>
    <col min="15365" max="15365" width="11.5546875" style="85" customWidth="1"/>
    <col min="15366" max="15366" width="13" style="85" customWidth="1"/>
    <col min="15367" max="15367" width="15.5546875" style="85" customWidth="1"/>
    <col min="15368" max="15368" width="13.6640625" style="85" customWidth="1"/>
    <col min="15369" max="15616" width="9.109375" style="85"/>
    <col min="15617" max="15617" width="4.33203125" style="85" customWidth="1"/>
    <col min="15618" max="15619" width="13.88671875" style="85" customWidth="1"/>
    <col min="15620" max="15620" width="15.5546875" style="85" customWidth="1"/>
    <col min="15621" max="15621" width="11.5546875" style="85" customWidth="1"/>
    <col min="15622" max="15622" width="13" style="85" customWidth="1"/>
    <col min="15623" max="15623" width="15.5546875" style="85" customWidth="1"/>
    <col min="15624" max="15624" width="13.6640625" style="85" customWidth="1"/>
    <col min="15625" max="15872" width="9.109375" style="85"/>
    <col min="15873" max="15873" width="4.33203125" style="85" customWidth="1"/>
    <col min="15874" max="15875" width="13.88671875" style="85" customWidth="1"/>
    <col min="15876" max="15876" width="15.5546875" style="85" customWidth="1"/>
    <col min="15877" max="15877" width="11.5546875" style="85" customWidth="1"/>
    <col min="15878" max="15878" width="13" style="85" customWidth="1"/>
    <col min="15879" max="15879" width="15.5546875" style="85" customWidth="1"/>
    <col min="15880" max="15880" width="13.6640625" style="85" customWidth="1"/>
    <col min="15881" max="16128" width="9.109375" style="85"/>
    <col min="16129" max="16129" width="4.33203125" style="85" customWidth="1"/>
    <col min="16130" max="16131" width="13.88671875" style="85" customWidth="1"/>
    <col min="16132" max="16132" width="15.5546875" style="85" customWidth="1"/>
    <col min="16133" max="16133" width="11.5546875" style="85" customWidth="1"/>
    <col min="16134" max="16134" width="13" style="85" customWidth="1"/>
    <col min="16135" max="16135" width="15.5546875" style="85" customWidth="1"/>
    <col min="16136" max="16136" width="13.6640625" style="85" customWidth="1"/>
    <col min="16137" max="16384" width="9.109375" style="85"/>
  </cols>
  <sheetData>
    <row r="1" spans="1:8" ht="35.4" customHeight="1">
      <c r="A1" s="234" t="s">
        <v>188</v>
      </c>
      <c r="B1" s="234"/>
      <c r="C1" s="234"/>
      <c r="D1" s="234"/>
      <c r="E1" s="234"/>
      <c r="F1" s="234"/>
      <c r="G1" s="234"/>
      <c r="H1" s="234"/>
    </row>
    <row r="2" spans="1:8" ht="19.2" customHeight="1">
      <c r="A2" s="244" t="s">
        <v>209</v>
      </c>
      <c r="B2" s="244"/>
      <c r="C2" s="244"/>
      <c r="D2" s="244"/>
      <c r="E2" s="244"/>
      <c r="F2" s="244"/>
      <c r="G2" s="244"/>
      <c r="H2" s="244"/>
    </row>
    <row r="3" spans="1:8" ht="18" customHeight="1">
      <c r="A3" s="235" t="s">
        <v>207</v>
      </c>
      <c r="B3" s="235"/>
      <c r="C3" s="235"/>
      <c r="D3" s="235"/>
      <c r="E3" s="235"/>
      <c r="F3" s="235"/>
      <c r="G3" s="235"/>
      <c r="H3" s="235"/>
    </row>
    <row r="4" spans="1:8" ht="25.5" customHeight="1" thickBot="1">
      <c r="A4" s="245" t="s">
        <v>201</v>
      </c>
      <c r="B4" s="245"/>
      <c r="C4" s="245"/>
      <c r="D4" s="245"/>
      <c r="E4" s="245"/>
      <c r="F4" s="245"/>
      <c r="G4" s="245"/>
      <c r="H4" s="245"/>
    </row>
    <row r="5" spans="1:8" ht="79.8" thickBot="1">
      <c r="A5" s="82" t="s">
        <v>102</v>
      </c>
      <c r="B5" s="83" t="s">
        <v>39</v>
      </c>
      <c r="C5" s="45" t="s">
        <v>103</v>
      </c>
      <c r="D5" s="45" t="s">
        <v>104</v>
      </c>
      <c r="E5" s="45" t="s">
        <v>140</v>
      </c>
      <c r="F5" s="84" t="s">
        <v>141</v>
      </c>
    </row>
    <row r="6" spans="1:8" ht="13.8" thickBot="1">
      <c r="A6" s="86">
        <v>1</v>
      </c>
      <c r="B6" s="87">
        <v>2</v>
      </c>
      <c r="C6" s="87">
        <v>3</v>
      </c>
      <c r="D6" s="87">
        <v>4</v>
      </c>
      <c r="E6" s="87">
        <v>5</v>
      </c>
      <c r="F6" s="88" t="s">
        <v>142</v>
      </c>
    </row>
    <row r="7" spans="1:8" ht="18" customHeight="1">
      <c r="A7" s="89">
        <v>1</v>
      </c>
      <c r="B7" s="90">
        <v>45200</v>
      </c>
      <c r="C7" s="91">
        <v>734845</v>
      </c>
      <c r="D7" s="91">
        <v>1333302</v>
      </c>
      <c r="E7" s="91">
        <v>1862315</v>
      </c>
      <c r="F7" s="92">
        <f>E7/D7</f>
        <v>1.3967690740732408</v>
      </c>
    </row>
    <row r="8" spans="1:8" ht="18" customHeight="1">
      <c r="A8" s="93">
        <v>2</v>
      </c>
      <c r="B8" s="94">
        <v>45231</v>
      </c>
      <c r="C8" s="95">
        <v>701588</v>
      </c>
      <c r="D8" s="96">
        <v>1335820</v>
      </c>
      <c r="E8" s="95">
        <v>1765340</v>
      </c>
      <c r="F8" s="97">
        <f>E8/D8</f>
        <v>1.3215403272896049</v>
      </c>
    </row>
    <row r="9" spans="1:8" ht="18" customHeight="1" thickBot="1">
      <c r="A9" s="98">
        <v>3</v>
      </c>
      <c r="B9" s="99">
        <v>45261</v>
      </c>
      <c r="C9" s="100">
        <v>723937</v>
      </c>
      <c r="D9" s="101">
        <v>1337708</v>
      </c>
      <c r="E9" s="100">
        <v>1689027</v>
      </c>
      <c r="F9" s="102">
        <f>E9/D9</f>
        <v>1.2626275689462871</v>
      </c>
    </row>
    <row r="10" spans="1:8" ht="28.5" customHeight="1" thickBot="1">
      <c r="A10" s="243" t="s">
        <v>202</v>
      </c>
      <c r="B10" s="243"/>
      <c r="C10" s="243"/>
      <c r="D10" s="243"/>
      <c r="E10" s="243"/>
      <c r="F10" s="243"/>
      <c r="G10" s="243"/>
      <c r="H10" s="243"/>
    </row>
    <row r="11" spans="1:8" ht="93.75" customHeight="1" thickBot="1">
      <c r="A11" s="82" t="s">
        <v>102</v>
      </c>
      <c r="B11" s="83" t="s">
        <v>39</v>
      </c>
      <c r="C11" s="45" t="s">
        <v>105</v>
      </c>
      <c r="D11" s="45" t="s">
        <v>106</v>
      </c>
      <c r="E11" s="45" t="s">
        <v>198</v>
      </c>
      <c r="F11" s="45" t="s">
        <v>104</v>
      </c>
      <c r="G11" s="103" t="s">
        <v>143</v>
      </c>
      <c r="H11" s="104" t="s">
        <v>144</v>
      </c>
    </row>
    <row r="12" spans="1:8" ht="13.8" thickBot="1">
      <c r="A12" s="113">
        <v>1</v>
      </c>
      <c r="B12" s="114">
        <v>2</v>
      </c>
      <c r="C12" s="114">
        <v>3</v>
      </c>
      <c r="D12" s="114">
        <v>4</v>
      </c>
      <c r="E12" s="114" t="s">
        <v>107</v>
      </c>
      <c r="F12" s="114">
        <v>6</v>
      </c>
      <c r="G12" s="115">
        <v>7</v>
      </c>
      <c r="H12" s="116" t="s">
        <v>145</v>
      </c>
    </row>
    <row r="13" spans="1:8" ht="18" customHeight="1">
      <c r="A13" s="89">
        <v>1</v>
      </c>
      <c r="B13" s="90">
        <f>B7</f>
        <v>45200</v>
      </c>
      <c r="C13" s="117">
        <v>57.682638888888889</v>
      </c>
      <c r="D13" s="91">
        <f>C7</f>
        <v>734845</v>
      </c>
      <c r="E13" s="118"/>
      <c r="F13" s="91">
        <f>D7</f>
        <v>1333302</v>
      </c>
      <c r="G13" s="119">
        <v>59690.606944444444</v>
      </c>
      <c r="H13" s="130">
        <f>G13/F13</f>
        <v>4.4769007280004415E-2</v>
      </c>
    </row>
    <row r="14" spans="1:8" ht="18" customHeight="1">
      <c r="A14" s="93">
        <v>2</v>
      </c>
      <c r="B14" s="94">
        <f>B8</f>
        <v>45231</v>
      </c>
      <c r="C14" s="120">
        <v>35.404166666666661</v>
      </c>
      <c r="D14" s="96">
        <f>C8</f>
        <v>701588</v>
      </c>
      <c r="E14" s="121"/>
      <c r="F14" s="96">
        <f>D8</f>
        <v>1335820</v>
      </c>
      <c r="G14" s="122">
        <v>51614.849305555552</v>
      </c>
      <c r="H14" s="131">
        <f>G14/F14</f>
        <v>3.8639075104097524E-2</v>
      </c>
    </row>
    <row r="15" spans="1:8" ht="18" customHeight="1" thickBot="1">
      <c r="A15" s="98">
        <v>3</v>
      </c>
      <c r="B15" s="99">
        <f>B9</f>
        <v>45261</v>
      </c>
      <c r="C15" s="123">
        <v>43.298611111111107</v>
      </c>
      <c r="D15" s="101">
        <f>C9</f>
        <v>723937</v>
      </c>
      <c r="E15" s="123"/>
      <c r="F15" s="101">
        <f>D9</f>
        <v>1337708</v>
      </c>
      <c r="G15" s="124">
        <v>40583.005555555559</v>
      </c>
      <c r="H15" s="132">
        <f>G15/F15</f>
        <v>3.0337716120076699E-2</v>
      </c>
    </row>
    <row r="16" spans="1:8" ht="24" customHeight="1" thickBot="1">
      <c r="A16" s="243" t="s">
        <v>112</v>
      </c>
      <c r="B16" s="243"/>
      <c r="C16" s="243"/>
      <c r="D16" s="243"/>
      <c r="E16" s="243"/>
      <c r="F16" s="243"/>
      <c r="G16" s="243"/>
      <c r="H16" s="243"/>
    </row>
    <row r="17" spans="1:8" ht="111.6" customHeight="1" thickBot="1">
      <c r="A17" s="82" t="s">
        <v>102</v>
      </c>
      <c r="B17" s="83" t="s">
        <v>39</v>
      </c>
      <c r="C17" s="45" t="s">
        <v>109</v>
      </c>
      <c r="D17" s="45" t="s">
        <v>110</v>
      </c>
      <c r="E17" s="45" t="s">
        <v>146</v>
      </c>
      <c r="F17" s="45" t="s">
        <v>111</v>
      </c>
      <c r="G17" s="45" t="s">
        <v>147</v>
      </c>
      <c r="H17" s="84" t="s">
        <v>148</v>
      </c>
    </row>
    <row r="18" spans="1:8" ht="13.8" thickBot="1">
      <c r="A18" s="113">
        <v>1</v>
      </c>
      <c r="B18" s="114">
        <v>2</v>
      </c>
      <c r="C18" s="114">
        <v>3</v>
      </c>
      <c r="D18" s="114">
        <v>4</v>
      </c>
      <c r="E18" s="114" t="s">
        <v>107</v>
      </c>
      <c r="F18" s="114">
        <v>6</v>
      </c>
      <c r="G18" s="114">
        <v>7</v>
      </c>
      <c r="H18" s="133" t="s">
        <v>145</v>
      </c>
    </row>
    <row r="19" spans="1:8" ht="18" customHeight="1">
      <c r="A19" s="89">
        <v>1</v>
      </c>
      <c r="B19" s="90">
        <f>B13</f>
        <v>45200</v>
      </c>
      <c r="C19" s="91">
        <v>1566</v>
      </c>
      <c r="D19" s="91">
        <v>960207</v>
      </c>
      <c r="E19" s="91"/>
      <c r="F19" s="91">
        <f>D7</f>
        <v>1333302</v>
      </c>
      <c r="G19" s="91">
        <v>2813120</v>
      </c>
      <c r="H19" s="92">
        <f>G19/F19</f>
        <v>2.1098895824051866</v>
      </c>
    </row>
    <row r="20" spans="1:8" ht="18" customHeight="1">
      <c r="A20" s="93">
        <v>2</v>
      </c>
      <c r="B20" s="94">
        <f>B14</f>
        <v>45231</v>
      </c>
      <c r="C20" s="96">
        <v>1626</v>
      </c>
      <c r="D20" s="96">
        <v>989743</v>
      </c>
      <c r="E20" s="96"/>
      <c r="F20" s="96">
        <f>D8</f>
        <v>1335820</v>
      </c>
      <c r="G20" s="96">
        <v>2965954</v>
      </c>
      <c r="H20" s="128">
        <f>G20/F20</f>
        <v>2.2203245946310131</v>
      </c>
    </row>
    <row r="21" spans="1:8" ht="18" customHeight="1" thickBot="1">
      <c r="A21" s="98">
        <v>3</v>
      </c>
      <c r="B21" s="99">
        <f>B15</f>
        <v>45261</v>
      </c>
      <c r="C21" s="101">
        <v>1568</v>
      </c>
      <c r="D21" s="101">
        <v>974028</v>
      </c>
      <c r="E21" s="101"/>
      <c r="F21" s="101">
        <f>D9</f>
        <v>1337708</v>
      </c>
      <c r="G21" s="101">
        <v>3159458</v>
      </c>
      <c r="H21" s="129">
        <f>G21/F21</f>
        <v>2.3618442888881579</v>
      </c>
    </row>
    <row r="23" spans="1:8" ht="16.5" customHeight="1">
      <c r="B23" s="188"/>
      <c r="C23" s="239"/>
      <c r="D23" s="239"/>
      <c r="E23" s="239"/>
      <c r="F23" s="239"/>
      <c r="G23" s="239"/>
      <c r="H23" s="239"/>
    </row>
  </sheetData>
  <mergeCells count="7">
    <mergeCell ref="A16:H16"/>
    <mergeCell ref="C23:H23"/>
    <mergeCell ref="A1:H1"/>
    <mergeCell ref="A2:H2"/>
    <mergeCell ref="A3:H3"/>
    <mergeCell ref="A4:H4"/>
    <mergeCell ref="A10:H10"/>
  </mergeCells>
  <printOptions horizontalCentered="1" verticalCentered="1"/>
  <pageMargins left="0.25" right="0.25" top="0.25" bottom="0.25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INDEX</vt:lpstr>
      <vt:lpstr>SoP001</vt:lpstr>
      <vt:lpstr>SoP 003</vt:lpstr>
      <vt:lpstr>SoP 004</vt:lpstr>
      <vt:lpstr>SoP 005</vt:lpstr>
      <vt:lpstr>SoP 006</vt:lpstr>
      <vt:lpstr>SOP011-(AG)</vt:lpstr>
      <vt:lpstr>SOP011-(JGY)</vt:lpstr>
      <vt:lpstr>SOP011-(OTHER THAN AG-JGY)</vt:lpstr>
      <vt:lpstr>SOP011-(OVERALL)</vt:lpstr>
      <vt:lpstr>SoP013</vt:lpstr>
      <vt:lpstr>SoP016</vt:lpstr>
      <vt:lpstr>INDEX!Print_Area</vt:lpstr>
      <vt:lpstr>'SoP 003'!Print_Area</vt:lpstr>
      <vt:lpstr>'SoP 004'!Print_Area</vt:lpstr>
      <vt:lpstr>'SoP 005'!Print_Area</vt:lpstr>
      <vt:lpstr>'SoP 006'!Print_Area</vt:lpstr>
      <vt:lpstr>'SoP001'!Print_Area</vt:lpstr>
      <vt:lpstr>'SOP011-(AG)'!Print_Area</vt:lpstr>
      <vt:lpstr>'SOP011-(JGY)'!Print_Area</vt:lpstr>
      <vt:lpstr>'SOP011-(OTHER THAN AG-JGY)'!Print_Area</vt:lpstr>
      <vt:lpstr>'SOP011-(OVERALL)'!Print_Area</vt:lpstr>
      <vt:lpstr>'SoP013'!Print_Area</vt:lpstr>
      <vt:lpstr>'SoP016'!Print_Area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Kiritkumar G. Raval</dc:creator>
  <cp:lastModifiedBy>Vijaykumar h. Chaudhary</cp:lastModifiedBy>
  <cp:lastPrinted>2023-10-25T06:29:03Z</cp:lastPrinted>
  <dcterms:created xsi:type="dcterms:W3CDTF">1996-10-14T23:33:28Z</dcterms:created>
  <dcterms:modified xsi:type="dcterms:W3CDTF">2024-01-18T09:54:22Z</dcterms:modified>
</cp:coreProperties>
</file>